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rzegorzkwiatkowski/Desktop/"/>
    </mc:Choice>
  </mc:AlternateContent>
  <xr:revisionPtr revIDLastSave="0" documentId="13_ncr:1_{963EA762-8D61-184E-8C4D-A732CAC09304}" xr6:coauthVersionLast="47" xr6:coauthVersionMax="47" xr10:uidLastSave="{00000000-0000-0000-0000-000000000000}"/>
  <bookViews>
    <workbookView xWindow="0" yWindow="860" windowWidth="34200" windowHeight="21380" xr2:uid="{00000000-000D-0000-FFFF-FFFF00000000}"/>
  </bookViews>
  <sheets>
    <sheet name="2023-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3" l="1"/>
  <c r="AC17" i="3"/>
  <c r="AE24" i="3"/>
  <c r="AC22" i="3"/>
  <c r="AC20" i="3"/>
  <c r="AC19" i="3"/>
  <c r="AC18" i="3"/>
  <c r="K25" i="3"/>
  <c r="K21" i="3"/>
  <c r="K23" i="3"/>
  <c r="K19" i="3" l="1"/>
  <c r="K24" i="3"/>
  <c r="K16" i="3" l="1"/>
  <c r="K17" i="3"/>
  <c r="K18" i="3"/>
  <c r="K20" i="3"/>
  <c r="K22" i="3"/>
  <c r="K15" i="3"/>
</calcChain>
</file>

<file path=xl/sharedStrings.xml><?xml version="1.0" encoding="utf-8"?>
<sst xmlns="http://schemas.openxmlformats.org/spreadsheetml/2006/main" count="242" uniqueCount="148">
  <si>
    <t>Plan zajęć: UMCS - Innowacyjne Zarządzanie Produkcją 2024-2025</t>
  </si>
  <si>
    <t>wersja: 007</t>
  </si>
  <si>
    <t>Semestr I</t>
  </si>
  <si>
    <t>Semestr II</t>
  </si>
  <si>
    <t>Zajęcia</t>
  </si>
  <si>
    <t>Data</t>
  </si>
  <si>
    <t>Sala</t>
  </si>
  <si>
    <t>A2</t>
  </si>
  <si>
    <t>ABM</t>
  </si>
  <si>
    <t>B1</t>
  </si>
  <si>
    <t>do ustalenia</t>
  </si>
  <si>
    <t>I</t>
  </si>
  <si>
    <t>Moduł</t>
  </si>
  <si>
    <t>CDSP (1)</t>
  </si>
  <si>
    <t>CDSP (2)</t>
  </si>
  <si>
    <t>KLZZ (3)</t>
  </si>
  <si>
    <t>KLZZ (4)</t>
  </si>
  <si>
    <t>CDSP (5)</t>
  </si>
  <si>
    <t>KLZZ (5)</t>
  </si>
  <si>
    <t>ZP (1)</t>
  </si>
  <si>
    <t>CDSP (7)</t>
  </si>
  <si>
    <t>CDSP (9)</t>
  </si>
  <si>
    <t>ZP (3)</t>
  </si>
  <si>
    <t>WDT (1)</t>
  </si>
  <si>
    <t>KLZZ (7)</t>
  </si>
  <si>
    <t>PP (1)</t>
  </si>
  <si>
    <t>PP (2)</t>
  </si>
  <si>
    <t>CDSP (13)</t>
  </si>
  <si>
    <t>LOG (1)</t>
  </si>
  <si>
    <t>CDSP (15)</t>
  </si>
  <si>
    <t>LOG (3)</t>
  </si>
  <si>
    <t>LOG (5)</t>
  </si>
  <si>
    <t>LOG (6)</t>
  </si>
  <si>
    <t>CDSP (19)</t>
  </si>
  <si>
    <t>CDSP (21)</t>
  </si>
  <si>
    <t>LOG (7)</t>
  </si>
  <si>
    <t>PMSS (1)</t>
  </si>
  <si>
    <t>ZJ (1)</t>
  </si>
  <si>
    <t>ZJ (2)</t>
  </si>
  <si>
    <t>PMSS (4)</t>
  </si>
  <si>
    <t>PMSS (5)</t>
  </si>
  <si>
    <t>BOP (1)</t>
  </si>
  <si>
    <t>BWP (1)</t>
  </si>
  <si>
    <t>Prowadzący</t>
  </si>
  <si>
    <t>J.Jarczyk P.Sawicki</t>
  </si>
  <si>
    <t>A.Cieplak</t>
  </si>
  <si>
    <t xml:space="preserve">J.Jarczyk </t>
  </si>
  <si>
    <t>K.Krygier</t>
  </si>
  <si>
    <t xml:space="preserve"> P.Sawicki</t>
  </si>
  <si>
    <t>M. Gołębiowska
G. Kwiatkowski</t>
  </si>
  <si>
    <t>K. Żołyniak</t>
  </si>
  <si>
    <t>S.Kuczyński</t>
  </si>
  <si>
    <t>P.Cebula</t>
  </si>
  <si>
    <t>Ł. Wójcik</t>
  </si>
  <si>
    <t>J.Jarczyk</t>
  </si>
  <si>
    <t>Szczegółowy plan zajęć</t>
  </si>
  <si>
    <t>1.
Wstęp do LM
(Współpraca)</t>
  </si>
  <si>
    <t xml:space="preserve">1.
Naucz się widzieć
2. 
Historia LM
</t>
  </si>
  <si>
    <t>1.
5S</t>
  </si>
  <si>
    <r>
      <t xml:space="preserve">1. 
</t>
    </r>
    <r>
      <rPr>
        <sz val="8"/>
        <color theme="1"/>
        <rFont val="Czcionka tekstu podstawowego"/>
        <charset val="238"/>
      </rPr>
      <t>Paradygmaty</t>
    </r>
    <r>
      <rPr>
        <sz val="8"/>
        <color theme="1"/>
        <rFont val="Czcionka tekstu podstawowego"/>
        <family val="2"/>
        <charset val="238"/>
      </rPr>
      <t xml:space="preserve">
2. 
Raport A3</t>
    </r>
  </si>
  <si>
    <t>1.
Problem Solving</t>
  </si>
  <si>
    <t>1. 
SMED</t>
  </si>
  <si>
    <t>1.
TPM</t>
  </si>
  <si>
    <t>1.
TFM</t>
  </si>
  <si>
    <t>1.
BHP-Produkt</t>
  </si>
  <si>
    <t>1.
BHP - Hala</t>
  </si>
  <si>
    <t>II</t>
  </si>
  <si>
    <t>KLZZ (1)</t>
  </si>
  <si>
    <t>KLZZ (2)</t>
  </si>
  <si>
    <t>CDSP (3)</t>
  </si>
  <si>
    <t>CDSP (4)</t>
  </si>
  <si>
    <t>CDSP (6)</t>
  </si>
  <si>
    <t>KLZZ (6)</t>
  </si>
  <si>
    <t>ZP (2)</t>
  </si>
  <si>
    <t>CDSP (8)</t>
  </si>
  <si>
    <t>CDSP (10)</t>
  </si>
  <si>
    <t>ZP (4)</t>
  </si>
  <si>
    <t>WDT (2)</t>
  </si>
  <si>
    <t>WDT (3)</t>
  </si>
  <si>
    <t>CDSP (11)</t>
  </si>
  <si>
    <t>CDSP (12)</t>
  </si>
  <si>
    <t>CDSP (14)</t>
  </si>
  <si>
    <t>LOG (2)</t>
  </si>
  <si>
    <t>CDSP (16)</t>
  </si>
  <si>
    <t>LOG (4)</t>
  </si>
  <si>
    <t>CDSP (17)</t>
  </si>
  <si>
    <t>CDSP (18)</t>
  </si>
  <si>
    <t>CDSP (20)</t>
  </si>
  <si>
    <t>CDSP (22)</t>
  </si>
  <si>
    <t>SZP (1)</t>
  </si>
  <si>
    <t>SZP (2)</t>
  </si>
  <si>
    <t>PMSS (2)</t>
  </si>
  <si>
    <t>PMSS (3)</t>
  </si>
  <si>
    <t>CDSP (23)</t>
  </si>
  <si>
    <t>CDSP (24)</t>
  </si>
  <si>
    <t>BOP (2)</t>
  </si>
  <si>
    <t>BWP (2)</t>
  </si>
  <si>
    <t>P.Sawicki</t>
  </si>
  <si>
    <t xml:space="preserve">1.
Porównanie Systemów Produkcyjnych
</t>
  </si>
  <si>
    <t xml:space="preserve">1.
VA i straty
2. 
Standaryzacja
</t>
  </si>
  <si>
    <r>
      <t xml:space="preserve">1.
Visual Man.
2. 
Poka-Yoke
3.
</t>
    </r>
    <r>
      <rPr>
        <sz val="7"/>
        <color theme="1"/>
        <rFont val="Czcionka tekstu podstawowego"/>
        <charset val="238"/>
      </rPr>
      <t>Andon &amp; Jidoka</t>
    </r>
  </si>
  <si>
    <t xml:space="preserve">1.
Problem Solving
</t>
  </si>
  <si>
    <t xml:space="preserve">1. 
TQM
</t>
  </si>
  <si>
    <t>1. 
SMED
2.
TPM</t>
  </si>
  <si>
    <t>1.
Mapowanie Procesu &amp; Spaghetti diagram</t>
  </si>
  <si>
    <t xml:space="preserve">1.
Systemy Sugestii
</t>
  </si>
  <si>
    <t>1.
VSM</t>
  </si>
  <si>
    <t>1.
BHP - Urządzenia</t>
  </si>
  <si>
    <t>Temat</t>
  </si>
  <si>
    <t>Suma godzin zajęć na moduł</t>
  </si>
  <si>
    <t>Ilość bloków po 4h</t>
  </si>
  <si>
    <t>Godziny zajeć (IZP)</t>
  </si>
  <si>
    <t>Moduł 1</t>
  </si>
  <si>
    <t>Kompetencje lidera i zarządzanie zespołem (KLZZ)</t>
  </si>
  <si>
    <t>Andrzej Cieplak</t>
  </si>
  <si>
    <t>Start</t>
  </si>
  <si>
    <t>Koniec</t>
  </si>
  <si>
    <t>min.</t>
  </si>
  <si>
    <t>Moduł 2</t>
  </si>
  <si>
    <t>Ciągłe doskonalenie siebie i procesów (CDSP)</t>
  </si>
  <si>
    <t>Jacek Jarczyk, Paweł Sawicki</t>
  </si>
  <si>
    <t>Moduł 3</t>
  </si>
  <si>
    <t>Logistyka jako klucz do sukcesu (LOG)</t>
  </si>
  <si>
    <t>Sergiusz Kuczyński</t>
  </si>
  <si>
    <t>Przerwa</t>
  </si>
  <si>
    <t>Moduł 4</t>
  </si>
  <si>
    <t>Zarządzanie jakością w procesach produkcyjnych i wspomagających (ZJ)</t>
  </si>
  <si>
    <t>Łukasz Wójcik</t>
  </si>
  <si>
    <t>Moduł 5</t>
  </si>
  <si>
    <t>Podstawy metodologii SixSigma (PMSS)</t>
  </si>
  <si>
    <t>Paweł Cebula</t>
  </si>
  <si>
    <t>Moduł 6A</t>
  </si>
  <si>
    <t>Bezpieczeństwo i odpowiedzialność za produkt (BOP)</t>
  </si>
  <si>
    <t>Jacek Jarczyk</t>
  </si>
  <si>
    <t>Moduł 6B</t>
  </si>
  <si>
    <t>Bezpieczeństwo w przedsiębiorstwie (BWP)</t>
  </si>
  <si>
    <t>Moduł 7</t>
  </si>
  <si>
    <t>Standardy zarządzania produkcją i rozwojem organizacji (SZP)</t>
  </si>
  <si>
    <t>Moduł 8</t>
  </si>
  <si>
    <t>Planowanie produkcji (PP)</t>
  </si>
  <si>
    <t>Katarzyna Żołyniak</t>
  </si>
  <si>
    <t>Moduł 9</t>
  </si>
  <si>
    <t>Zarządzanie projektami (ZP)</t>
  </si>
  <si>
    <t>Katarzyna Krygier</t>
  </si>
  <si>
    <t>Suma zajęć [min]</t>
  </si>
  <si>
    <t>Moduł 10</t>
  </si>
  <si>
    <t>Warsztat Design Thinkng (WDT)</t>
  </si>
  <si>
    <t>Grzegorz Kwiatkowski, Marlena Gołębiowska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</si>
</sst>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7"/>
      <color theme="1"/>
      <name val="Czcionka tekstu podstawowego"/>
      <charset val="238"/>
    </font>
    <font>
      <sz val="7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8"/>
      <name val="Czcionka tekstu podstawowego"/>
      <charset val="238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CC6600"/>
        <bgColor rgb="FF000000"/>
      </patternFill>
    </fill>
    <fill>
      <patternFill patternType="solid">
        <fgColor rgb="FF0033C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4" xfId="0" applyBorder="1"/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20" fontId="0" fillId="0" borderId="4" xfId="0" applyNumberFormat="1" applyBorder="1"/>
    <xf numFmtId="0" fontId="0" fillId="0" borderId="13" xfId="0" applyBorder="1"/>
    <xf numFmtId="20" fontId="0" fillId="0" borderId="6" xfId="0" applyNumberFormat="1" applyBorder="1"/>
    <xf numFmtId="0" fontId="0" fillId="0" borderId="12" xfId="0" applyBorder="1"/>
    <xf numFmtId="0" fontId="0" fillId="0" borderId="2" xfId="0" applyBorder="1"/>
    <xf numFmtId="20" fontId="0" fillId="0" borderId="9" xfId="0" applyNumberFormat="1" applyBorder="1"/>
    <xf numFmtId="0" fontId="0" fillId="0" borderId="6" xfId="0" applyBorder="1"/>
    <xf numFmtId="0" fontId="0" fillId="0" borderId="18" xfId="0" applyBorder="1"/>
    <xf numFmtId="0" fontId="0" fillId="0" borderId="13" xfId="0" applyBorder="1" applyAlignment="1">
      <alignment horizontal="left"/>
    </xf>
    <xf numFmtId="0" fontId="0" fillId="0" borderId="17" xfId="0" applyBorder="1"/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right"/>
    </xf>
    <xf numFmtId="20" fontId="2" fillId="3" borderId="2" xfId="0" applyNumberFormat="1" applyFont="1" applyFill="1" applyBorder="1"/>
    <xf numFmtId="20" fontId="2" fillId="3" borderId="4" xfId="0" applyNumberFormat="1" applyFont="1" applyFill="1" applyBorder="1"/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wrapText="1"/>
    </xf>
    <xf numFmtId="0" fontId="0" fillId="0" borderId="35" xfId="0" applyBorder="1"/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6" fillId="10" borderId="39" xfId="0" applyFont="1" applyFill="1" applyBorder="1" applyAlignment="1">
      <alignment horizontal="center"/>
    </xf>
    <xf numFmtId="0" fontId="17" fillId="9" borderId="5" xfId="0" applyFont="1" applyFill="1" applyBorder="1" applyAlignment="1">
      <alignment horizontal="center"/>
    </xf>
    <xf numFmtId="0" fontId="17" fillId="9" borderId="39" xfId="0" applyFont="1" applyFill="1" applyBorder="1" applyAlignment="1">
      <alignment horizontal="center"/>
    </xf>
    <xf numFmtId="0" fontId="17" fillId="11" borderId="39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6" borderId="39" xfId="0" applyFont="1" applyFill="1" applyBorder="1" applyAlignment="1">
      <alignment horizontal="center"/>
    </xf>
    <xf numFmtId="0" fontId="17" fillId="17" borderId="39" xfId="0" applyFont="1" applyFill="1" applyBorder="1" applyAlignment="1">
      <alignment horizontal="center"/>
    </xf>
    <xf numFmtId="0" fontId="16" fillId="15" borderId="39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right"/>
    </xf>
    <xf numFmtId="0" fontId="13" fillId="10" borderId="12" xfId="0" applyFont="1" applyFill="1" applyBorder="1" applyAlignment="1">
      <alignment horizontal="right"/>
    </xf>
    <xf numFmtId="0" fontId="14" fillId="11" borderId="12" xfId="0" applyFont="1" applyFill="1" applyBorder="1" applyAlignment="1">
      <alignment horizontal="right"/>
    </xf>
    <xf numFmtId="0" fontId="14" fillId="12" borderId="12" xfId="0" applyFont="1" applyFill="1" applyBorder="1" applyAlignment="1">
      <alignment horizontal="right"/>
    </xf>
    <xf numFmtId="0" fontId="13" fillId="14" borderId="12" xfId="0" applyFont="1" applyFill="1" applyBorder="1" applyAlignment="1">
      <alignment horizontal="right"/>
    </xf>
    <xf numFmtId="0" fontId="13" fillId="15" borderId="12" xfId="0" applyFont="1" applyFill="1" applyBorder="1" applyAlignment="1">
      <alignment horizontal="right"/>
    </xf>
    <xf numFmtId="0" fontId="14" fillId="16" borderId="12" xfId="0" applyFont="1" applyFill="1" applyBorder="1" applyAlignment="1">
      <alignment horizontal="right"/>
    </xf>
    <xf numFmtId="0" fontId="14" fillId="18" borderId="12" xfId="0" applyFont="1" applyFill="1" applyBorder="1" applyAlignment="1">
      <alignment horizontal="right"/>
    </xf>
    <xf numFmtId="0" fontId="13" fillId="13" borderId="12" xfId="0" applyFont="1" applyFill="1" applyBorder="1" applyAlignment="1">
      <alignment horizontal="right"/>
    </xf>
    <xf numFmtId="0" fontId="0" fillId="0" borderId="7" xfId="0" applyBorder="1"/>
    <xf numFmtId="0" fontId="18" fillId="4" borderId="4" xfId="0" applyFont="1" applyFill="1" applyBorder="1" applyAlignment="1">
      <alignment horizontal="center"/>
    </xf>
    <xf numFmtId="0" fontId="1" fillId="19" borderId="42" xfId="0" applyFont="1" applyFill="1" applyBorder="1" applyAlignment="1">
      <alignment horizontal="right"/>
    </xf>
    <xf numFmtId="0" fontId="0" fillId="2" borderId="41" xfId="0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0" fontId="17" fillId="18" borderId="39" xfId="0" applyFont="1" applyFill="1" applyBorder="1" applyAlignment="1">
      <alignment horizontal="center"/>
    </xf>
    <xf numFmtId="0" fontId="17" fillId="12" borderId="4" xfId="0" applyFont="1" applyFill="1" applyBorder="1" applyAlignment="1">
      <alignment horizontal="center"/>
    </xf>
    <xf numFmtId="0" fontId="17" fillId="16" borderId="4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3" fillId="14" borderId="4" xfId="0" applyFont="1" applyFill="1" applyBorder="1" applyAlignment="1">
      <alignment horizontal="center"/>
    </xf>
    <xf numFmtId="0" fontId="14" fillId="8" borderId="14" xfId="0" applyFont="1" applyFill="1" applyBorder="1" applyAlignment="1">
      <alignment horizontal="right"/>
    </xf>
    <xf numFmtId="0" fontId="17" fillId="8" borderId="4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top"/>
    </xf>
    <xf numFmtId="49" fontId="21" fillId="0" borderId="39" xfId="0" applyNumberFormat="1" applyFont="1" applyBorder="1" applyAlignment="1">
      <alignment horizontal="center" vertical="top"/>
    </xf>
    <xf numFmtId="49" fontId="20" fillId="0" borderId="39" xfId="0" applyNumberFormat="1" applyFont="1" applyBorder="1" applyAlignment="1">
      <alignment horizontal="center" vertical="top"/>
    </xf>
    <xf numFmtId="49" fontId="0" fillId="0" borderId="0" xfId="0" applyNumberFormat="1" applyAlignment="1">
      <alignment vertical="top"/>
    </xf>
    <xf numFmtId="0" fontId="5" fillId="0" borderId="4" xfId="0" applyFont="1" applyBorder="1" applyAlignment="1">
      <alignment horizontal="left" vertical="top" wrapText="1"/>
    </xf>
    <xf numFmtId="0" fontId="2" fillId="0" borderId="36" xfId="0" applyFont="1" applyBorder="1"/>
    <xf numFmtId="0" fontId="0" fillId="0" borderId="37" xfId="0" applyBorder="1"/>
    <xf numFmtId="0" fontId="9" fillId="0" borderId="37" xfId="0" applyFont="1" applyBorder="1"/>
    <xf numFmtId="0" fontId="0" fillId="0" borderId="38" xfId="0" applyBorder="1"/>
    <xf numFmtId="0" fontId="2" fillId="0" borderId="42" xfId="0" applyFont="1" applyBorder="1"/>
    <xf numFmtId="0" fontId="0" fillId="0" borderId="44" xfId="0" applyBorder="1"/>
    <xf numFmtId="49" fontId="0" fillId="0" borderId="12" xfId="0" applyNumberFormat="1" applyBorder="1" applyAlignment="1">
      <alignment vertical="top"/>
    </xf>
    <xf numFmtId="49" fontId="0" fillId="0" borderId="44" xfId="0" applyNumberForma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42" xfId="0" applyBorder="1"/>
    <xf numFmtId="0" fontId="3" fillId="0" borderId="5" xfId="0" applyFont="1" applyBorder="1" applyAlignment="1">
      <alignment horizontal="center" vertical="top" wrapText="1"/>
    </xf>
    <xf numFmtId="0" fontId="19" fillId="8" borderId="4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49" fontId="21" fillId="0" borderId="4" xfId="0" applyNumberFormat="1" applyFont="1" applyBorder="1" applyAlignment="1">
      <alignment horizontal="center" vertical="top"/>
    </xf>
    <xf numFmtId="49" fontId="20" fillId="0" borderId="4" xfId="0" applyNumberFormat="1" applyFont="1" applyBorder="1" applyAlignment="1">
      <alignment horizontal="center" vertical="top"/>
    </xf>
    <xf numFmtId="49" fontId="22" fillId="0" borderId="39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5" fillId="0" borderId="20" xfId="0" applyFont="1" applyBorder="1" applyAlignment="1">
      <alignment horizontal="left" wrapText="1" indent="2"/>
    </xf>
    <xf numFmtId="0" fontId="15" fillId="0" borderId="40" xfId="0" applyFont="1" applyBorder="1" applyAlignment="1">
      <alignment horizontal="left" wrapText="1" indent="2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5" fillId="0" borderId="3" xfId="0" applyFont="1" applyBorder="1" applyAlignment="1">
      <alignment horizontal="left" wrapText="1" indent="2"/>
    </xf>
    <xf numFmtId="0" fontId="15" fillId="0" borderId="45" xfId="0" applyFont="1" applyBorder="1" applyAlignment="1">
      <alignment horizontal="left" wrapText="1" indent="2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14" fontId="0" fillId="0" borderId="25" xfId="0" applyNumberFormat="1" applyBorder="1" applyAlignment="1">
      <alignment horizontal="right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FF00"/>
      <color rgb="FF0033CC"/>
      <color rgb="FFCC6600"/>
      <color rgb="FFFF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5"/>
  <sheetViews>
    <sheetView tabSelected="1" view="pageBreakPreview" zoomScaleNormal="70" zoomScaleSheetLayoutView="70" workbookViewId="0">
      <selection activeCell="Y21" sqref="Y21"/>
    </sheetView>
  </sheetViews>
  <sheetFormatPr defaultColWidth="8.875" defaultRowHeight="14.1"/>
  <cols>
    <col min="1" max="1" width="1.875" customWidth="1"/>
    <col min="2" max="2" width="10.125" customWidth="1"/>
    <col min="3" max="3" width="9.625" bestFit="1" customWidth="1"/>
    <col min="4" max="4" width="10.375" customWidth="1"/>
    <col min="5" max="6" width="9.625" bestFit="1" customWidth="1"/>
    <col min="7" max="7" width="10.5" customWidth="1"/>
    <col min="8" max="8" width="10.875" customWidth="1"/>
    <col min="9" max="10" width="9.625" bestFit="1" customWidth="1"/>
    <col min="11" max="11" width="10.5" customWidth="1"/>
    <col min="12" max="13" width="10.125" customWidth="1"/>
    <col min="14" max="14" width="10.625" customWidth="1"/>
    <col min="15" max="22" width="9.625" bestFit="1" customWidth="1"/>
    <col min="23" max="23" width="10.375" customWidth="1"/>
    <col min="24" max="24" width="10.125" customWidth="1"/>
    <col min="25" max="25" width="10.625" customWidth="1"/>
    <col min="26" max="26" width="9.625" bestFit="1" customWidth="1"/>
    <col min="27" max="28" width="10.5" customWidth="1"/>
    <col min="29" max="29" width="10.125" customWidth="1"/>
    <col min="30" max="32" width="9.625" bestFit="1" customWidth="1"/>
    <col min="33" max="33" width="2.625" customWidth="1"/>
    <col min="34" max="34" width="10.125" customWidth="1"/>
  </cols>
  <sheetData>
    <row r="1" spans="1:33" ht="1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125">
        <v>45619</v>
      </c>
      <c r="K1" s="125"/>
      <c r="L1" s="80" t="s">
        <v>1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81"/>
    </row>
    <row r="2" spans="1:33" ht="15">
      <c r="A2" s="82"/>
      <c r="C2" s="126" t="s">
        <v>2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108" t="s">
        <v>3</v>
      </c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83"/>
    </row>
    <row r="3" spans="1:33" ht="15">
      <c r="A3" s="12"/>
      <c r="B3" s="27" t="s">
        <v>4</v>
      </c>
      <c r="C3" s="107">
        <v>1</v>
      </c>
      <c r="D3" s="107"/>
      <c r="E3" s="107">
        <v>2</v>
      </c>
      <c r="F3" s="107"/>
      <c r="G3" s="107">
        <v>3</v>
      </c>
      <c r="H3" s="107"/>
      <c r="I3" s="107">
        <v>4</v>
      </c>
      <c r="J3" s="107"/>
      <c r="K3" s="107">
        <v>5</v>
      </c>
      <c r="L3" s="107"/>
      <c r="M3" s="107">
        <v>6</v>
      </c>
      <c r="N3" s="107"/>
      <c r="O3" s="107">
        <v>7</v>
      </c>
      <c r="P3" s="107"/>
      <c r="Q3" s="107">
        <v>8</v>
      </c>
      <c r="R3" s="107"/>
      <c r="S3" s="107">
        <v>9</v>
      </c>
      <c r="T3" s="107"/>
      <c r="U3" s="107">
        <v>10</v>
      </c>
      <c r="V3" s="107"/>
      <c r="W3" s="107">
        <v>11</v>
      </c>
      <c r="X3" s="107"/>
      <c r="Y3" s="107">
        <v>12</v>
      </c>
      <c r="Z3" s="107"/>
      <c r="AA3" s="107">
        <v>13</v>
      </c>
      <c r="AB3" s="107"/>
      <c r="AC3" s="107">
        <v>14</v>
      </c>
      <c r="AD3" s="107"/>
      <c r="AE3" s="107">
        <v>15</v>
      </c>
      <c r="AF3" s="107"/>
      <c r="AG3" s="83"/>
    </row>
    <row r="4" spans="1:33" ht="15">
      <c r="A4" s="12"/>
      <c r="B4" s="27" t="s">
        <v>5</v>
      </c>
      <c r="C4" s="72">
        <v>45619</v>
      </c>
      <c r="D4" s="72">
        <v>45620</v>
      </c>
      <c r="E4" s="72">
        <v>45633</v>
      </c>
      <c r="F4" s="72">
        <v>45634</v>
      </c>
      <c r="G4" s="72">
        <v>45640</v>
      </c>
      <c r="H4" s="72">
        <v>45641</v>
      </c>
      <c r="I4" s="72">
        <v>45668</v>
      </c>
      <c r="J4" s="72">
        <v>45669</v>
      </c>
      <c r="K4" s="72">
        <v>45675</v>
      </c>
      <c r="L4" s="72">
        <v>45676</v>
      </c>
      <c r="M4" s="72">
        <v>45689</v>
      </c>
      <c r="N4" s="72">
        <v>45690</v>
      </c>
      <c r="O4" s="72">
        <v>45703</v>
      </c>
      <c r="P4" s="72">
        <v>45704</v>
      </c>
      <c r="Q4" s="63">
        <v>45724</v>
      </c>
      <c r="R4" s="63">
        <v>45725</v>
      </c>
      <c r="S4" s="63">
        <v>45738</v>
      </c>
      <c r="T4" s="63">
        <v>45739</v>
      </c>
      <c r="U4" s="63">
        <v>45752</v>
      </c>
      <c r="V4" s="63">
        <v>45753</v>
      </c>
      <c r="W4" s="63">
        <v>45759</v>
      </c>
      <c r="X4" s="63">
        <v>45760</v>
      </c>
      <c r="Y4" s="63">
        <v>45787</v>
      </c>
      <c r="Z4" s="63">
        <v>45788</v>
      </c>
      <c r="AA4" s="63">
        <v>45801</v>
      </c>
      <c r="AB4" s="63">
        <v>45802</v>
      </c>
      <c r="AC4" s="63">
        <v>45815</v>
      </c>
      <c r="AD4" s="63">
        <v>45816</v>
      </c>
      <c r="AE4" s="63">
        <v>45822</v>
      </c>
      <c r="AF4" s="63">
        <v>45823</v>
      </c>
      <c r="AG4" s="83"/>
    </row>
    <row r="5" spans="1:33" s="76" customFormat="1" ht="30" customHeight="1">
      <c r="A5" s="84"/>
      <c r="B5" s="73" t="s">
        <v>6</v>
      </c>
      <c r="C5" s="74" t="s">
        <v>7</v>
      </c>
      <c r="D5" s="74" t="s">
        <v>7</v>
      </c>
      <c r="E5" s="74" t="s">
        <v>7</v>
      </c>
      <c r="F5" s="74" t="s">
        <v>7</v>
      </c>
      <c r="G5" s="93" t="s">
        <v>8</v>
      </c>
      <c r="H5" s="93" t="s">
        <v>8</v>
      </c>
      <c r="I5" s="74" t="s">
        <v>7</v>
      </c>
      <c r="J5" s="74" t="s">
        <v>9</v>
      </c>
      <c r="K5" s="93" t="s">
        <v>8</v>
      </c>
      <c r="L5" s="74" t="s">
        <v>7</v>
      </c>
      <c r="M5" s="74" t="s">
        <v>7</v>
      </c>
      <c r="N5" s="91" t="s">
        <v>7</v>
      </c>
      <c r="O5" s="92" t="s">
        <v>10</v>
      </c>
      <c r="P5" s="75" t="s">
        <v>10</v>
      </c>
      <c r="Q5" s="75" t="s">
        <v>10</v>
      </c>
      <c r="R5" s="75" t="s">
        <v>10</v>
      </c>
      <c r="S5" s="75" t="s">
        <v>10</v>
      </c>
      <c r="T5" s="75" t="s">
        <v>10</v>
      </c>
      <c r="U5" s="75" t="s">
        <v>10</v>
      </c>
      <c r="V5" s="75" t="s">
        <v>10</v>
      </c>
      <c r="W5" s="75" t="s">
        <v>10</v>
      </c>
      <c r="X5" s="75" t="s">
        <v>10</v>
      </c>
      <c r="Y5" s="75" t="s">
        <v>10</v>
      </c>
      <c r="Z5" s="75" t="s">
        <v>10</v>
      </c>
      <c r="AA5" s="75" t="s">
        <v>10</v>
      </c>
      <c r="AB5" s="75" t="s">
        <v>10</v>
      </c>
      <c r="AC5" s="75" t="s">
        <v>10</v>
      </c>
      <c r="AD5" s="75" t="s">
        <v>10</v>
      </c>
      <c r="AE5" s="75" t="s">
        <v>10</v>
      </c>
      <c r="AF5" s="75" t="s">
        <v>10</v>
      </c>
      <c r="AG5" s="85"/>
    </row>
    <row r="6" spans="1:33" ht="15">
      <c r="A6" s="35" t="s">
        <v>11</v>
      </c>
      <c r="B6" s="27" t="s">
        <v>12</v>
      </c>
      <c r="C6" s="40" t="s">
        <v>13</v>
      </c>
      <c r="D6" s="40" t="s">
        <v>14</v>
      </c>
      <c r="E6" s="42" t="s">
        <v>15</v>
      </c>
      <c r="F6" s="42" t="s">
        <v>16</v>
      </c>
      <c r="G6" s="40" t="s">
        <v>17</v>
      </c>
      <c r="H6" s="42" t="s">
        <v>18</v>
      </c>
      <c r="I6" s="48" t="s">
        <v>19</v>
      </c>
      <c r="J6" s="40" t="s">
        <v>20</v>
      </c>
      <c r="K6" s="40" t="s">
        <v>21</v>
      </c>
      <c r="L6" s="48" t="s">
        <v>22</v>
      </c>
      <c r="M6" s="71" t="s">
        <v>23</v>
      </c>
      <c r="N6" s="42" t="s">
        <v>24</v>
      </c>
      <c r="O6" s="68" t="s">
        <v>25</v>
      </c>
      <c r="P6" s="68" t="s">
        <v>26</v>
      </c>
      <c r="Q6" s="44" t="s">
        <v>27</v>
      </c>
      <c r="R6" s="43" t="s">
        <v>28</v>
      </c>
      <c r="S6" s="40" t="s">
        <v>29</v>
      </c>
      <c r="T6" s="43" t="s">
        <v>30</v>
      </c>
      <c r="U6" s="43" t="s">
        <v>31</v>
      </c>
      <c r="V6" s="43" t="s">
        <v>32</v>
      </c>
      <c r="W6" s="40" t="s">
        <v>33</v>
      </c>
      <c r="X6" s="40" t="s">
        <v>34</v>
      </c>
      <c r="Y6" s="45" t="s">
        <v>35</v>
      </c>
      <c r="Z6" s="66" t="s">
        <v>36</v>
      </c>
      <c r="AA6" s="65" t="s">
        <v>37</v>
      </c>
      <c r="AB6" s="65" t="s">
        <v>38</v>
      </c>
      <c r="AC6" s="66" t="s">
        <v>39</v>
      </c>
      <c r="AD6" s="46" t="s">
        <v>40</v>
      </c>
      <c r="AE6" s="64" t="s">
        <v>41</v>
      </c>
      <c r="AF6" s="47" t="s">
        <v>42</v>
      </c>
      <c r="AG6" s="83"/>
    </row>
    <row r="7" spans="1:33" ht="24">
      <c r="A7" s="35"/>
      <c r="B7" s="39" t="s">
        <v>43</v>
      </c>
      <c r="C7" s="2" t="s">
        <v>44</v>
      </c>
      <c r="D7" s="2" t="s">
        <v>44</v>
      </c>
      <c r="E7" s="4" t="s">
        <v>45</v>
      </c>
      <c r="F7" s="4" t="s">
        <v>45</v>
      </c>
      <c r="G7" s="2" t="s">
        <v>46</v>
      </c>
      <c r="H7" s="4" t="s">
        <v>45</v>
      </c>
      <c r="I7" s="38" t="s">
        <v>47</v>
      </c>
      <c r="J7" s="2" t="s">
        <v>48</v>
      </c>
      <c r="K7" s="2" t="s">
        <v>44</v>
      </c>
      <c r="L7" s="38" t="s">
        <v>47</v>
      </c>
      <c r="M7" s="77" t="s">
        <v>49</v>
      </c>
      <c r="N7" s="4" t="s">
        <v>45</v>
      </c>
      <c r="O7" s="2" t="s">
        <v>50</v>
      </c>
      <c r="P7" s="2" t="s">
        <v>50</v>
      </c>
      <c r="Q7" s="2" t="s">
        <v>44</v>
      </c>
      <c r="R7" s="4" t="s">
        <v>51</v>
      </c>
      <c r="S7" s="2" t="s">
        <v>44</v>
      </c>
      <c r="T7" s="4" t="s">
        <v>51</v>
      </c>
      <c r="U7" s="4" t="s">
        <v>51</v>
      </c>
      <c r="V7" s="4" t="s">
        <v>51</v>
      </c>
      <c r="W7" s="2" t="s">
        <v>44</v>
      </c>
      <c r="X7" s="2" t="s">
        <v>44</v>
      </c>
      <c r="Y7" s="4" t="s">
        <v>51</v>
      </c>
      <c r="Z7" s="4" t="s">
        <v>52</v>
      </c>
      <c r="AA7" s="4" t="s">
        <v>53</v>
      </c>
      <c r="AB7" s="4" t="s">
        <v>53</v>
      </c>
      <c r="AC7" s="4" t="s">
        <v>52</v>
      </c>
      <c r="AD7" s="4" t="s">
        <v>52</v>
      </c>
      <c r="AE7" s="4" t="s">
        <v>54</v>
      </c>
      <c r="AF7" s="2" t="s">
        <v>44</v>
      </c>
      <c r="AG7" s="83"/>
    </row>
    <row r="8" spans="1:33" ht="72">
      <c r="A8" s="35"/>
      <c r="B8" s="31" t="s">
        <v>55</v>
      </c>
      <c r="C8" s="86" t="s">
        <v>56</v>
      </c>
      <c r="D8" s="2" t="s">
        <v>57</v>
      </c>
      <c r="E8" s="1"/>
      <c r="G8" s="2" t="s">
        <v>58</v>
      </c>
      <c r="H8" s="3"/>
      <c r="I8" s="25"/>
      <c r="J8" s="2" t="s">
        <v>59</v>
      </c>
      <c r="K8" s="2" t="s">
        <v>60</v>
      </c>
      <c r="L8" s="4"/>
      <c r="M8" s="4"/>
      <c r="N8" s="4"/>
      <c r="O8" s="3"/>
      <c r="Q8" s="2" t="s">
        <v>61</v>
      </c>
      <c r="R8" s="1"/>
      <c r="S8" s="2" t="s">
        <v>62</v>
      </c>
      <c r="T8" s="1"/>
      <c r="U8" s="1"/>
      <c r="V8" s="3"/>
      <c r="W8" s="88" t="s">
        <v>63</v>
      </c>
      <c r="X8" s="2" t="s">
        <v>63</v>
      </c>
      <c r="Y8" s="1"/>
      <c r="Z8" s="1"/>
      <c r="AA8" s="1"/>
      <c r="AB8" s="1"/>
      <c r="AC8" s="2"/>
      <c r="AE8" s="2" t="s">
        <v>64</v>
      </c>
      <c r="AF8" s="2" t="s">
        <v>65</v>
      </c>
      <c r="AG8" s="83"/>
    </row>
    <row r="9" spans="1:33" ht="15">
      <c r="A9" s="35" t="s">
        <v>66</v>
      </c>
      <c r="B9" s="27" t="s">
        <v>12</v>
      </c>
      <c r="C9" s="41" t="s">
        <v>67</v>
      </c>
      <c r="D9" s="42" t="s">
        <v>68</v>
      </c>
      <c r="E9" s="40" t="s">
        <v>69</v>
      </c>
      <c r="F9" s="40" t="s">
        <v>70</v>
      </c>
      <c r="G9" s="40" t="s">
        <v>71</v>
      </c>
      <c r="H9" s="42" t="s">
        <v>72</v>
      </c>
      <c r="I9" s="48" t="s">
        <v>73</v>
      </c>
      <c r="J9" s="40" t="s">
        <v>74</v>
      </c>
      <c r="K9" s="40" t="s">
        <v>75</v>
      </c>
      <c r="L9" s="48" t="s">
        <v>76</v>
      </c>
      <c r="M9" s="70" t="s">
        <v>77</v>
      </c>
      <c r="N9" s="89" t="s">
        <v>78</v>
      </c>
      <c r="O9" s="40" t="s">
        <v>79</v>
      </c>
      <c r="P9" s="40" t="s">
        <v>80</v>
      </c>
      <c r="Q9" s="40" t="s">
        <v>81</v>
      </c>
      <c r="R9" s="59" t="s">
        <v>82</v>
      </c>
      <c r="S9" s="40" t="s">
        <v>83</v>
      </c>
      <c r="T9" s="43" t="s">
        <v>84</v>
      </c>
      <c r="U9" s="40" t="s">
        <v>85</v>
      </c>
      <c r="V9" s="40" t="s">
        <v>86</v>
      </c>
      <c r="W9" s="40" t="s">
        <v>87</v>
      </c>
      <c r="X9" s="40" t="s">
        <v>88</v>
      </c>
      <c r="Y9" s="90" t="s">
        <v>89</v>
      </c>
      <c r="Z9" s="90" t="s">
        <v>90</v>
      </c>
      <c r="AA9" s="66" t="s">
        <v>91</v>
      </c>
      <c r="AB9" s="66" t="s">
        <v>92</v>
      </c>
      <c r="AC9" s="67" t="s">
        <v>93</v>
      </c>
      <c r="AD9" s="40" t="s">
        <v>94</v>
      </c>
      <c r="AE9" s="64" t="s">
        <v>95</v>
      </c>
      <c r="AF9" s="47" t="s">
        <v>96</v>
      </c>
      <c r="AG9" s="83"/>
    </row>
    <row r="10" spans="1:33" ht="24">
      <c r="A10" s="35"/>
      <c r="B10" s="39" t="s">
        <v>43</v>
      </c>
      <c r="C10" s="4" t="s">
        <v>45</v>
      </c>
      <c r="D10" s="4" t="s">
        <v>45</v>
      </c>
      <c r="E10" s="2" t="s">
        <v>48</v>
      </c>
      <c r="F10" s="2" t="s">
        <v>46</v>
      </c>
      <c r="G10" s="2" t="s">
        <v>46</v>
      </c>
      <c r="H10" s="4" t="s">
        <v>45</v>
      </c>
      <c r="I10" s="38" t="s">
        <v>47</v>
      </c>
      <c r="J10" s="2" t="s">
        <v>97</v>
      </c>
      <c r="K10" s="2" t="s">
        <v>44</v>
      </c>
      <c r="L10" s="38" t="s">
        <v>47</v>
      </c>
      <c r="M10" s="77" t="s">
        <v>49</v>
      </c>
      <c r="N10" s="77" t="s">
        <v>49</v>
      </c>
      <c r="O10" s="2" t="s">
        <v>54</v>
      </c>
      <c r="P10" s="2" t="s">
        <v>44</v>
      </c>
      <c r="Q10" s="2" t="s">
        <v>44</v>
      </c>
      <c r="R10" s="4" t="s">
        <v>51</v>
      </c>
      <c r="S10" s="2" t="s">
        <v>44</v>
      </c>
      <c r="T10" s="4" t="s">
        <v>51</v>
      </c>
      <c r="U10" s="2" t="s">
        <v>46</v>
      </c>
      <c r="V10" s="2" t="s">
        <v>46</v>
      </c>
      <c r="W10" s="2" t="s">
        <v>44</v>
      </c>
      <c r="X10" s="2" t="s">
        <v>44</v>
      </c>
      <c r="Y10" s="4" t="s">
        <v>53</v>
      </c>
      <c r="Z10" s="4" t="s">
        <v>53</v>
      </c>
      <c r="AA10" s="4" t="s">
        <v>52</v>
      </c>
      <c r="AB10" s="4" t="s">
        <v>52</v>
      </c>
      <c r="AC10" s="2" t="s">
        <v>48</v>
      </c>
      <c r="AD10" s="2" t="s">
        <v>48</v>
      </c>
      <c r="AE10" s="4" t="s">
        <v>54</v>
      </c>
      <c r="AF10" s="2" t="s">
        <v>44</v>
      </c>
      <c r="AG10" s="83"/>
    </row>
    <row r="11" spans="1:33" ht="79.5" customHeight="1">
      <c r="A11" s="35"/>
      <c r="B11" s="31" t="s">
        <v>55</v>
      </c>
      <c r="C11" s="4"/>
      <c r="D11" s="4"/>
      <c r="E11" s="2" t="s">
        <v>98</v>
      </c>
      <c r="F11" s="2" t="s">
        <v>99</v>
      </c>
      <c r="G11" s="2" t="s">
        <v>58</v>
      </c>
      <c r="H11" s="1"/>
      <c r="I11" s="1"/>
      <c r="J11" s="2" t="s">
        <v>100</v>
      </c>
      <c r="K11" s="2" t="s">
        <v>101</v>
      </c>
      <c r="L11" s="4"/>
      <c r="M11" s="1"/>
      <c r="N11" s="1"/>
      <c r="O11" s="26" t="s">
        <v>102</v>
      </c>
      <c r="P11" s="2" t="s">
        <v>61</v>
      </c>
      <c r="Q11" s="2" t="s">
        <v>103</v>
      </c>
      <c r="R11" s="58"/>
      <c r="S11" s="2" t="s">
        <v>62</v>
      </c>
      <c r="T11" s="3"/>
      <c r="U11" s="2" t="s">
        <v>104</v>
      </c>
      <c r="V11" s="2" t="s">
        <v>105</v>
      </c>
      <c r="W11" s="88" t="s">
        <v>63</v>
      </c>
      <c r="X11" s="2" t="s">
        <v>63</v>
      </c>
      <c r="Y11" s="1"/>
      <c r="Z11" s="1"/>
      <c r="AA11" s="2"/>
      <c r="AB11" s="3"/>
      <c r="AC11" s="26" t="s">
        <v>106</v>
      </c>
      <c r="AD11" s="26" t="s">
        <v>106</v>
      </c>
      <c r="AE11" s="2" t="s">
        <v>107</v>
      </c>
      <c r="AF11" s="2" t="s">
        <v>65</v>
      </c>
      <c r="AG11" s="83"/>
    </row>
    <row r="12" spans="1:33" ht="6" customHeight="1">
      <c r="A12" s="87"/>
      <c r="AG12" s="83"/>
    </row>
    <row r="13" spans="1:33" ht="15" thickBot="1">
      <c r="A13" s="87"/>
      <c r="AG13" s="83"/>
    </row>
    <row r="14" spans="1:33" ht="39" customHeight="1" thickBot="1">
      <c r="A14" s="87"/>
      <c r="B14" s="33"/>
      <c r="C14" s="113" t="s">
        <v>108</v>
      </c>
      <c r="D14" s="114"/>
      <c r="E14" s="114"/>
      <c r="F14" s="114"/>
      <c r="G14" s="114"/>
      <c r="H14" s="114"/>
      <c r="I14" s="115"/>
      <c r="J14" s="32" t="s">
        <v>109</v>
      </c>
      <c r="K14" s="6" t="s">
        <v>110</v>
      </c>
      <c r="L14" s="119" t="s">
        <v>43</v>
      </c>
      <c r="M14" s="120"/>
      <c r="N14" s="120"/>
      <c r="O14" s="120"/>
      <c r="P14" s="121"/>
      <c r="AA14" s="116" t="s">
        <v>111</v>
      </c>
      <c r="AB14" s="117"/>
      <c r="AC14" s="117"/>
      <c r="AD14" s="117"/>
      <c r="AE14" s="118"/>
      <c r="AG14" s="83"/>
    </row>
    <row r="15" spans="1:33" ht="15" customHeight="1" thickBot="1">
      <c r="A15" s="87"/>
      <c r="B15" s="49" t="s">
        <v>112</v>
      </c>
      <c r="C15" s="96" t="s">
        <v>113</v>
      </c>
      <c r="D15" s="96"/>
      <c r="E15" s="96"/>
      <c r="F15" s="96"/>
      <c r="G15" s="96"/>
      <c r="H15" s="96"/>
      <c r="I15" s="97"/>
      <c r="J15" s="34">
        <v>28</v>
      </c>
      <c r="K15" s="29">
        <f>J15/4</f>
        <v>7</v>
      </c>
      <c r="L15" s="122" t="s">
        <v>114</v>
      </c>
      <c r="M15" s="123"/>
      <c r="N15" s="123"/>
      <c r="O15" s="123"/>
      <c r="P15" s="124"/>
      <c r="AA15" s="7"/>
      <c r="AB15" s="8"/>
      <c r="AC15" s="20" t="s">
        <v>115</v>
      </c>
      <c r="AD15" s="21" t="s">
        <v>116</v>
      </c>
      <c r="AE15" s="19" t="s">
        <v>117</v>
      </c>
      <c r="AG15" s="83"/>
    </row>
    <row r="16" spans="1:33" ht="15.95" thickBot="1">
      <c r="A16" s="87"/>
      <c r="B16" s="50" t="s">
        <v>118</v>
      </c>
      <c r="C16" s="96" t="s">
        <v>119</v>
      </c>
      <c r="D16" s="96"/>
      <c r="E16" s="96"/>
      <c r="F16" s="96"/>
      <c r="G16" s="96"/>
      <c r="H16" s="96"/>
      <c r="I16" s="97"/>
      <c r="J16" s="35">
        <v>96</v>
      </c>
      <c r="K16" s="5">
        <f t="shared" ref="K16:K18" si="0">J16/4</f>
        <v>24</v>
      </c>
      <c r="L16" s="98" t="s">
        <v>120</v>
      </c>
      <c r="M16" s="99"/>
      <c r="N16" s="99"/>
      <c r="O16" s="99"/>
      <c r="P16" s="100"/>
      <c r="AA16" s="18">
        <v>1</v>
      </c>
      <c r="AB16" s="13" t="s">
        <v>4</v>
      </c>
      <c r="AC16" s="23">
        <v>0.35416666666666669</v>
      </c>
      <c r="AD16" s="14">
        <v>0.41666666666666669</v>
      </c>
      <c r="AE16" s="16">
        <v>90</v>
      </c>
      <c r="AG16" s="83"/>
    </row>
    <row r="17" spans="1:33" ht="15.95" thickBot="1">
      <c r="A17" s="87"/>
      <c r="B17" s="51" t="s">
        <v>121</v>
      </c>
      <c r="C17" s="96" t="s">
        <v>122</v>
      </c>
      <c r="D17" s="96"/>
      <c r="E17" s="96"/>
      <c r="F17" s="96"/>
      <c r="G17" s="96"/>
      <c r="H17" s="96"/>
      <c r="I17" s="97"/>
      <c r="J17" s="35">
        <v>28</v>
      </c>
      <c r="K17" s="5">
        <f t="shared" si="0"/>
        <v>7</v>
      </c>
      <c r="L17" s="98" t="s">
        <v>123</v>
      </c>
      <c r="M17" s="99"/>
      <c r="N17" s="99"/>
      <c r="O17" s="99"/>
      <c r="P17" s="100"/>
      <c r="AA17" s="12"/>
      <c r="AB17" s="1" t="s">
        <v>124</v>
      </c>
      <c r="AC17" s="9">
        <f t="shared" ref="AC17:AC22" si="1">AD16</f>
        <v>0.41666666666666669</v>
      </c>
      <c r="AD17" s="11">
        <v>0.4236111111111111</v>
      </c>
      <c r="AE17" s="17">
        <v>10</v>
      </c>
      <c r="AG17" s="83"/>
    </row>
    <row r="18" spans="1:33" ht="15.95" thickBot="1">
      <c r="A18" s="87"/>
      <c r="B18" s="52" t="s">
        <v>125</v>
      </c>
      <c r="C18" s="96" t="s">
        <v>126</v>
      </c>
      <c r="D18" s="96"/>
      <c r="E18" s="96"/>
      <c r="F18" s="96"/>
      <c r="G18" s="96"/>
      <c r="H18" s="96"/>
      <c r="I18" s="97"/>
      <c r="J18" s="35">
        <v>8</v>
      </c>
      <c r="K18" s="5">
        <f t="shared" si="0"/>
        <v>2</v>
      </c>
      <c r="L18" s="98" t="s">
        <v>127</v>
      </c>
      <c r="M18" s="99"/>
      <c r="N18" s="99"/>
      <c r="O18" s="99"/>
      <c r="P18" s="100"/>
      <c r="AA18" s="12">
        <v>2</v>
      </c>
      <c r="AB18" s="1" t="s">
        <v>4</v>
      </c>
      <c r="AC18" s="9">
        <f t="shared" si="1"/>
        <v>0.4236111111111111</v>
      </c>
      <c r="AD18" s="11">
        <v>0.4861111111111111</v>
      </c>
      <c r="AE18" s="10">
        <v>90</v>
      </c>
      <c r="AG18" s="83"/>
    </row>
    <row r="19" spans="1:33" ht="15.95" thickBot="1">
      <c r="A19" s="87"/>
      <c r="B19" s="55" t="s">
        <v>128</v>
      </c>
      <c r="C19" s="96" t="s">
        <v>129</v>
      </c>
      <c r="D19" s="96"/>
      <c r="E19" s="96"/>
      <c r="F19" s="96"/>
      <c r="G19" s="96"/>
      <c r="H19" s="96"/>
      <c r="I19" s="97"/>
      <c r="J19" s="35">
        <v>20</v>
      </c>
      <c r="K19" s="5">
        <f t="shared" ref="K19:K25" si="2">J19/4</f>
        <v>5</v>
      </c>
      <c r="L19" s="111" t="s">
        <v>130</v>
      </c>
      <c r="M19" s="111"/>
      <c r="N19" s="111"/>
      <c r="O19" s="111"/>
      <c r="P19" s="112"/>
      <c r="AA19" s="12"/>
      <c r="AB19" s="1" t="s">
        <v>124</v>
      </c>
      <c r="AC19" s="9">
        <f t="shared" si="1"/>
        <v>0.4861111111111111</v>
      </c>
      <c r="AD19" s="11">
        <v>0.50694444444444442</v>
      </c>
      <c r="AE19" s="17">
        <v>30</v>
      </c>
      <c r="AG19" s="83"/>
    </row>
    <row r="20" spans="1:33" ht="15.95" thickBot="1">
      <c r="A20" s="87"/>
      <c r="B20" s="56" t="s">
        <v>131</v>
      </c>
      <c r="C20" s="96" t="s">
        <v>132</v>
      </c>
      <c r="D20" s="96"/>
      <c r="E20" s="96"/>
      <c r="F20" s="96"/>
      <c r="G20" s="96"/>
      <c r="H20" s="96"/>
      <c r="I20" s="97"/>
      <c r="J20" s="35">
        <v>8</v>
      </c>
      <c r="K20" s="5">
        <f t="shared" si="2"/>
        <v>2</v>
      </c>
      <c r="L20" s="111" t="s">
        <v>133</v>
      </c>
      <c r="M20" s="111"/>
      <c r="N20" s="111"/>
      <c r="O20" s="111"/>
      <c r="P20" s="112"/>
      <c r="AA20" s="12">
        <v>3</v>
      </c>
      <c r="AB20" s="1" t="s">
        <v>4</v>
      </c>
      <c r="AC20" s="24">
        <f t="shared" si="1"/>
        <v>0.50694444444444442</v>
      </c>
      <c r="AD20" s="11">
        <v>0.56944444444444442</v>
      </c>
      <c r="AE20" s="10">
        <v>90</v>
      </c>
      <c r="AG20" s="83"/>
    </row>
    <row r="21" spans="1:33" ht="15.95" thickBot="1">
      <c r="A21" s="87"/>
      <c r="B21" s="60" t="s">
        <v>134</v>
      </c>
      <c r="C21" s="96" t="s">
        <v>135</v>
      </c>
      <c r="D21" s="96"/>
      <c r="E21" s="96"/>
      <c r="F21" s="96"/>
      <c r="G21" s="96"/>
      <c r="H21" s="96"/>
      <c r="I21" s="97"/>
      <c r="J21" s="62">
        <v>8</v>
      </c>
      <c r="K21" s="61">
        <f t="shared" si="2"/>
        <v>2</v>
      </c>
      <c r="L21" s="98" t="s">
        <v>120</v>
      </c>
      <c r="M21" s="99"/>
      <c r="N21" s="99"/>
      <c r="O21" s="99"/>
      <c r="P21" s="100"/>
      <c r="AA21" s="12"/>
      <c r="AB21" s="1" t="s">
        <v>124</v>
      </c>
      <c r="AC21" s="9">
        <f t="shared" si="1"/>
        <v>0.56944444444444442</v>
      </c>
      <c r="AD21" s="11">
        <v>0.57638888888888884</v>
      </c>
      <c r="AE21" s="17">
        <v>10</v>
      </c>
      <c r="AG21" s="83"/>
    </row>
    <row r="22" spans="1:33" ht="15.95" thickBot="1">
      <c r="A22" s="87"/>
      <c r="B22" s="57" t="s">
        <v>136</v>
      </c>
      <c r="C22" s="96" t="s">
        <v>137</v>
      </c>
      <c r="D22" s="96"/>
      <c r="E22" s="96"/>
      <c r="F22" s="96"/>
      <c r="G22" s="96"/>
      <c r="H22" s="96"/>
      <c r="I22" s="97"/>
      <c r="J22" s="35">
        <v>8</v>
      </c>
      <c r="K22" s="5">
        <f t="shared" si="2"/>
        <v>2</v>
      </c>
      <c r="L22" s="98" t="s">
        <v>127</v>
      </c>
      <c r="M22" s="99"/>
      <c r="N22" s="99"/>
      <c r="O22" s="99"/>
      <c r="P22" s="100"/>
      <c r="AA22" s="12">
        <v>4</v>
      </c>
      <c r="AB22" s="1" t="s">
        <v>4</v>
      </c>
      <c r="AC22" s="9">
        <f t="shared" si="1"/>
        <v>0.57638888888888884</v>
      </c>
      <c r="AD22" s="11">
        <v>0.63888888888888884</v>
      </c>
      <c r="AE22" s="10">
        <v>90</v>
      </c>
      <c r="AG22" s="83"/>
    </row>
    <row r="23" spans="1:33" ht="15.95" customHeight="1" thickBot="1">
      <c r="A23" s="87"/>
      <c r="B23" s="53" t="s">
        <v>138</v>
      </c>
      <c r="C23" s="96" t="s">
        <v>139</v>
      </c>
      <c r="D23" s="96"/>
      <c r="E23" s="96"/>
      <c r="F23" s="96"/>
      <c r="G23" s="96"/>
      <c r="H23" s="96"/>
      <c r="I23" s="97"/>
      <c r="J23" s="36">
        <v>8</v>
      </c>
      <c r="K23" s="28">
        <f t="shared" si="2"/>
        <v>2</v>
      </c>
      <c r="L23" s="98" t="s">
        <v>140</v>
      </c>
      <c r="M23" s="99"/>
      <c r="N23" s="99"/>
      <c r="O23" s="99"/>
      <c r="P23" s="100"/>
      <c r="AA23" s="12"/>
      <c r="AB23" s="1"/>
      <c r="AC23" s="1"/>
      <c r="AD23" s="15"/>
      <c r="AE23" s="10"/>
      <c r="AG23" s="83"/>
    </row>
    <row r="24" spans="1:33" ht="15.95" customHeight="1" thickBot="1">
      <c r="A24" s="87"/>
      <c r="B24" s="54" t="s">
        <v>141</v>
      </c>
      <c r="C24" s="96" t="s">
        <v>142</v>
      </c>
      <c r="D24" s="96"/>
      <c r="E24" s="96"/>
      <c r="F24" s="96"/>
      <c r="G24" s="96"/>
      <c r="H24" s="96"/>
      <c r="I24" s="97"/>
      <c r="J24" s="35">
        <v>16</v>
      </c>
      <c r="K24" s="5">
        <f t="shared" si="2"/>
        <v>4</v>
      </c>
      <c r="L24" s="104" t="s">
        <v>143</v>
      </c>
      <c r="M24" s="105"/>
      <c r="N24" s="105"/>
      <c r="O24" s="105"/>
      <c r="P24" s="106"/>
      <c r="AC24" s="94" t="s">
        <v>144</v>
      </c>
      <c r="AD24" s="95"/>
      <c r="AE24" s="22">
        <f>AE16+AE18+AE20+AE22</f>
        <v>360</v>
      </c>
      <c r="AG24" s="83"/>
    </row>
    <row r="25" spans="1:33" ht="15.95" thickBot="1">
      <c r="A25" s="87"/>
      <c r="B25" s="69" t="s">
        <v>145</v>
      </c>
      <c r="C25" s="109" t="s">
        <v>146</v>
      </c>
      <c r="D25" s="109"/>
      <c r="E25" s="109"/>
      <c r="F25" s="109"/>
      <c r="G25" s="109"/>
      <c r="H25" s="109"/>
      <c r="I25" s="110"/>
      <c r="J25" s="37">
        <v>12</v>
      </c>
      <c r="K25" s="30">
        <f t="shared" si="2"/>
        <v>3</v>
      </c>
      <c r="L25" s="101" t="s">
        <v>147</v>
      </c>
      <c r="M25" s="102"/>
      <c r="N25" s="102"/>
      <c r="O25" s="102"/>
      <c r="P25" s="103"/>
      <c r="AG25" s="83"/>
    </row>
  </sheetData>
  <mergeCells count="44">
    <mergeCell ref="AC3:AD3"/>
    <mergeCell ref="AA3:AB3"/>
    <mergeCell ref="W3:X3"/>
    <mergeCell ref="Y3:Z3"/>
    <mergeCell ref="O3:P3"/>
    <mergeCell ref="Q3:R3"/>
    <mergeCell ref="S3:T3"/>
    <mergeCell ref="U3:V3"/>
    <mergeCell ref="L15:P15"/>
    <mergeCell ref="L16:P16"/>
    <mergeCell ref="L17:P17"/>
    <mergeCell ref="L18:P18"/>
    <mergeCell ref="J1:K1"/>
    <mergeCell ref="C2:P2"/>
    <mergeCell ref="C3:D3"/>
    <mergeCell ref="E3:F3"/>
    <mergeCell ref="G3:H3"/>
    <mergeCell ref="I3:J3"/>
    <mergeCell ref="K3:L3"/>
    <mergeCell ref="M3:N3"/>
    <mergeCell ref="AE3:AF3"/>
    <mergeCell ref="Q2:AF2"/>
    <mergeCell ref="C25:I25"/>
    <mergeCell ref="L19:P19"/>
    <mergeCell ref="C20:I20"/>
    <mergeCell ref="C22:I22"/>
    <mergeCell ref="C24:I24"/>
    <mergeCell ref="C14:I14"/>
    <mergeCell ref="C15:I15"/>
    <mergeCell ref="C16:I16"/>
    <mergeCell ref="C17:I17"/>
    <mergeCell ref="C18:I18"/>
    <mergeCell ref="C19:I19"/>
    <mergeCell ref="L20:P20"/>
    <mergeCell ref="AA14:AE14"/>
    <mergeCell ref="L14:P14"/>
    <mergeCell ref="AC24:AD24"/>
    <mergeCell ref="C21:I21"/>
    <mergeCell ref="C23:I23"/>
    <mergeCell ref="L22:P22"/>
    <mergeCell ref="L25:P25"/>
    <mergeCell ref="L23:P23"/>
    <mergeCell ref="L24:P24"/>
    <mergeCell ref="L21:P2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</dc:creator>
  <cp:keywords/>
  <dc:description/>
  <cp:lastModifiedBy>Turyło-Nowak Paulina</cp:lastModifiedBy>
  <cp:revision/>
  <dcterms:created xsi:type="dcterms:W3CDTF">2015-08-23T15:13:56Z</dcterms:created>
  <dcterms:modified xsi:type="dcterms:W3CDTF">2024-12-13T11:01:12Z</dcterms:modified>
  <cp:category/>
  <cp:contentStatus/>
</cp:coreProperties>
</file>