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usz\Desktop\dokumenty UMCS\"/>
    </mc:Choice>
  </mc:AlternateContent>
  <xr:revisionPtr revIDLastSave="0" documentId="13_ncr:1_{C8523BC7-1109-4164-9CFD-940EF5C0BDD7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Surdologopedia " sheetId="1" r:id="rId1"/>
    <sheet name="logopedia kliniczna " sheetId="2" r:id="rId2"/>
    <sheet name="Arkusz2" sheetId="3" r:id="rId3"/>
    <sheet name="Arkusz3" sheetId="4" r:id="rId4"/>
  </sheets>
  <definedNames>
    <definedName name="_GoBack" localSheetId="1">'logopedia kliniczna '!$B$43</definedName>
    <definedName name="_GoBack" localSheetId="0">'Surdologopedia '!$B$49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52" i="2" l="1"/>
  <c r="AG52" i="2"/>
  <c r="AB52" i="2"/>
  <c r="Z52" i="2"/>
  <c r="U52" i="2"/>
  <c r="S52" i="2"/>
  <c r="N52" i="2"/>
  <c r="I52" i="2"/>
  <c r="G52" i="2"/>
  <c r="AK51" i="2"/>
  <c r="AD51" i="2"/>
  <c r="W51" i="2"/>
  <c r="P51" i="2"/>
  <c r="P52" i="2" s="1"/>
  <c r="J59" i="2" s="1"/>
  <c r="E51" i="2"/>
  <c r="D51" i="2"/>
  <c r="C51" i="2"/>
  <c r="AD45" i="2"/>
  <c r="W45" i="2"/>
  <c r="T45" i="2"/>
  <c r="P45" i="2"/>
  <c r="M45" i="2"/>
  <c r="H45" i="2"/>
  <c r="H52" i="2" s="1"/>
  <c r="E45" i="2"/>
  <c r="D45" i="2"/>
  <c r="C45" i="2"/>
  <c r="C52" i="2" s="1"/>
  <c r="C59" i="2" s="1"/>
  <c r="AK38" i="2"/>
  <c r="AH38" i="2"/>
  <c r="AH52" i="2" s="1"/>
  <c r="AE38" i="2"/>
  <c r="AE52" i="2" s="1"/>
  <c r="AD38" i="2"/>
  <c r="AA38" i="2"/>
  <c r="AA52" i="2" s="1"/>
  <c r="X38" i="2"/>
  <c r="X52" i="2" s="1"/>
  <c r="W38" i="2"/>
  <c r="T38" i="2"/>
  <c r="R38" i="2"/>
  <c r="R52" i="2" s="1"/>
  <c r="Q38" i="2"/>
  <c r="Q52" i="2" s="1"/>
  <c r="P38" i="2"/>
  <c r="M38" i="2"/>
  <c r="K38" i="2"/>
  <c r="K52" i="2" s="1"/>
  <c r="J38" i="2"/>
  <c r="J52" i="2" s="1"/>
  <c r="H38" i="2"/>
  <c r="F38" i="2"/>
  <c r="F52" i="2" s="1"/>
  <c r="E38" i="2"/>
  <c r="D38" i="2"/>
  <c r="C38" i="2"/>
  <c r="C62" i="1"/>
  <c r="AD58" i="1"/>
  <c r="AK57" i="1"/>
  <c r="AI57" i="1"/>
  <c r="AI58" i="1" s="1"/>
  <c r="AG57" i="1"/>
  <c r="AG58" i="1" s="1"/>
  <c r="AD57" i="1"/>
  <c r="AB57" i="1"/>
  <c r="AB58" i="1" s="1"/>
  <c r="Z57" i="1"/>
  <c r="Z58" i="1" s="1"/>
  <c r="W57" i="1"/>
  <c r="U57" i="1"/>
  <c r="U58" i="1" s="1"/>
  <c r="T57" i="1"/>
  <c r="T58" i="1" s="1"/>
  <c r="S57" i="1"/>
  <c r="S58" i="1" s="1"/>
  <c r="Q57" i="1"/>
  <c r="P57" i="1"/>
  <c r="N57" i="1"/>
  <c r="N58" i="1" s="1"/>
  <c r="M57" i="1"/>
  <c r="I57" i="1"/>
  <c r="I58" i="1" s="1"/>
  <c r="H57" i="1"/>
  <c r="G57" i="1"/>
  <c r="G58" i="1" s="1"/>
  <c r="E57" i="1"/>
  <c r="D57" i="1"/>
  <c r="C57" i="1"/>
  <c r="AK51" i="1"/>
  <c r="AH51" i="1"/>
  <c r="AH58" i="1" s="1"/>
  <c r="AE51" i="1"/>
  <c r="AD51" i="1"/>
  <c r="AA51" i="1"/>
  <c r="X51" i="1"/>
  <c r="W51" i="1"/>
  <c r="T51" i="1"/>
  <c r="Q51" i="1"/>
  <c r="P51" i="1"/>
  <c r="M51" i="1"/>
  <c r="J51" i="1"/>
  <c r="H51" i="1"/>
  <c r="E51" i="1"/>
  <c r="D51" i="1"/>
  <c r="C51" i="1"/>
  <c r="AK38" i="1"/>
  <c r="AH38" i="1"/>
  <c r="AE38" i="1"/>
  <c r="AD38" i="1"/>
  <c r="AA38" i="1"/>
  <c r="X38" i="1"/>
  <c r="W38" i="1"/>
  <c r="T38" i="1"/>
  <c r="R38" i="1"/>
  <c r="R58" i="1" s="1"/>
  <c r="Q38" i="1"/>
  <c r="P38" i="1"/>
  <c r="M38" i="1"/>
  <c r="K38" i="1"/>
  <c r="K58" i="1" s="1"/>
  <c r="J38" i="1"/>
  <c r="H38" i="1"/>
  <c r="F38" i="1"/>
  <c r="F58" i="1" s="1"/>
  <c r="E38" i="1"/>
  <c r="D38" i="1"/>
  <c r="C38" i="1"/>
  <c r="C58" i="1" l="1"/>
  <c r="C65" i="1" s="1"/>
  <c r="P58" i="1"/>
  <c r="D58" i="1"/>
  <c r="Q58" i="1"/>
  <c r="Q59" i="1" s="1"/>
  <c r="AD52" i="2"/>
  <c r="X59" i="2" s="1"/>
  <c r="X58" i="1"/>
  <c r="X59" i="1" s="1"/>
  <c r="E58" i="1"/>
  <c r="AK52" i="2"/>
  <c r="AE59" i="2" s="1"/>
  <c r="AK58" i="1"/>
  <c r="AA58" i="1"/>
  <c r="J58" i="1"/>
  <c r="H58" i="1"/>
  <c r="AE58" i="1"/>
  <c r="AE59" i="1" s="1"/>
  <c r="D52" i="2"/>
  <c r="E52" i="2"/>
  <c r="M52" i="2"/>
  <c r="W52" i="2"/>
  <c r="Q59" i="2" s="1"/>
  <c r="T52" i="2"/>
  <c r="M58" i="1"/>
  <c r="J59" i="1" s="1"/>
  <c r="W58" i="1"/>
  <c r="AD60" i="2"/>
</calcChain>
</file>

<file path=xl/sharedStrings.xml><?xml version="1.0" encoding="utf-8"?>
<sst xmlns="http://schemas.openxmlformats.org/spreadsheetml/2006/main" count="369" uniqueCount="132">
  <si>
    <t>KIERUNEK:</t>
  </si>
  <si>
    <t>Logopedia z audiologią</t>
  </si>
  <si>
    <t xml:space="preserve">Specjalność studiów: </t>
  </si>
  <si>
    <t xml:space="preserve">Surdologopedia </t>
  </si>
  <si>
    <t>Poziom studiów:</t>
  </si>
  <si>
    <t>Profil studiów:</t>
  </si>
  <si>
    <t>praktyczny</t>
  </si>
  <si>
    <t>Forma studiów:</t>
  </si>
  <si>
    <t>stacjonarne</t>
  </si>
  <si>
    <t>Lp.</t>
  </si>
  <si>
    <t>Nazwa modułu (przedmiotu)</t>
  </si>
  <si>
    <t>Punkty ECTS</t>
  </si>
  <si>
    <t>Wymiar godzin (łączny)</t>
  </si>
  <si>
    <t>Rok I</t>
  </si>
  <si>
    <t>Rok II</t>
  </si>
  <si>
    <t>Razem</t>
  </si>
  <si>
    <t>Rodzaj zaj.</t>
  </si>
  <si>
    <t>WY</t>
  </si>
  <si>
    <t>CA</t>
  </si>
  <si>
    <t>LB</t>
  </si>
  <si>
    <t>KW</t>
  </si>
  <si>
    <t>SM</t>
  </si>
  <si>
    <t>Forma zal.</t>
  </si>
  <si>
    <t xml:space="preserve"> ECTS</t>
  </si>
  <si>
    <r>
      <rPr>
        <sz val="11"/>
        <color rgb="FF000000"/>
        <rFont val="Times New Roman"/>
        <family val="1"/>
        <charset val="238"/>
      </rPr>
      <t xml:space="preserve">                                              </t>
    </r>
    <r>
      <rPr>
        <b/>
        <sz val="11"/>
        <color rgb="FF000000"/>
        <rFont val="Times New Roman"/>
        <family val="1"/>
        <charset val="238"/>
      </rPr>
      <t xml:space="preserve">A .  Przedmioty obowiązkowe </t>
    </r>
  </si>
  <si>
    <t xml:space="preserve">Zaburzenia mowy uwarunkowane genetycznie </t>
  </si>
  <si>
    <t>ZO</t>
  </si>
  <si>
    <t xml:space="preserve">Zastosowanie badań klinicznych w logopedii </t>
  </si>
  <si>
    <t xml:space="preserve">Metody lingwistyczne w logopedii* </t>
  </si>
  <si>
    <t xml:space="preserve"> </t>
  </si>
  <si>
    <t>Zaburzenia neuropsychiatryczne wieku rozwojowego **</t>
  </si>
  <si>
    <t xml:space="preserve"> Fizjoterapia (kwP)</t>
  </si>
  <si>
    <t xml:space="preserve">Multilingwizm </t>
  </si>
  <si>
    <t>Zaburzenia artykulacyjne P</t>
  </si>
  <si>
    <t>Dysglosja P</t>
  </si>
  <si>
    <t>Afatyczne i nieafatyczne zaburzenia mowy P</t>
  </si>
  <si>
    <t>Dysleksja rozwojowa P</t>
  </si>
  <si>
    <t>Usprawnianie komunikacji w demencji P</t>
  </si>
  <si>
    <t>Usprawnianie komunikacji u osób z  niepełnosprawnością intlektualną P</t>
  </si>
  <si>
    <t>Usprawnianie komunikacji u osób z mózgowym porażeniem dziecięcym P</t>
  </si>
  <si>
    <t xml:space="preserve">Usprawnianie komunikacji w zaburzeniach ze spektrum autyzmu  P </t>
  </si>
  <si>
    <t xml:space="preserve">Wczesna interwencja logopedyczna </t>
  </si>
  <si>
    <t>Diagnostyka ortodontyczna dla logopedów P</t>
  </si>
  <si>
    <t>Rehabilitacja osób z implantami słuchowymi (kwP)</t>
  </si>
  <si>
    <t xml:space="preserve">Zaburzenia słuchu uwarunkowane genetycznie </t>
  </si>
  <si>
    <t xml:space="preserve">ZO </t>
  </si>
  <si>
    <t>Usprawnianie percepcji słuchowej (kwP)</t>
  </si>
  <si>
    <t>E</t>
  </si>
  <si>
    <t>Usprawnianie komunikacji językowej u osób z uszkodzonym narządem słuchu P</t>
  </si>
  <si>
    <t xml:space="preserve">Opieka logopedyczna nad osobami w podeszłym wieku </t>
  </si>
  <si>
    <t>Język migowy i daktylografia P</t>
  </si>
  <si>
    <t>Diagnoza zaburzeń słuchu (kwP)</t>
  </si>
  <si>
    <t>Dobór aparatów słuchowych (kwP)</t>
  </si>
  <si>
    <t>Razem blok A</t>
  </si>
  <si>
    <t xml:space="preserve">B. Specjalność: Surdologopedia </t>
  </si>
  <si>
    <t xml:space="preserve">Wybrane zagadnienia z surdopsychologii </t>
  </si>
  <si>
    <t>Metody rehabilitacji surdologopedycznej małych dzieci (kwP)</t>
  </si>
  <si>
    <t>Rehabilitacja dzieci w wieku szkolnym (kwP)</t>
  </si>
  <si>
    <t xml:space="preserve">Programowanie języka </t>
  </si>
  <si>
    <t xml:space="preserve">Wczesna nauka czytania </t>
  </si>
  <si>
    <t>Treningi słuchowe P</t>
  </si>
  <si>
    <t>Totalna komunikacja P</t>
  </si>
  <si>
    <t>Język migowy w praktyce P</t>
  </si>
  <si>
    <t>Metody oceny mowy dzieci z zaburzeniami suchu P</t>
  </si>
  <si>
    <t>Dyslalia audiogenna P</t>
  </si>
  <si>
    <t>Terapia rodzin P</t>
  </si>
  <si>
    <t>Razem blok B</t>
  </si>
  <si>
    <t>C. Przedmioty wybieralne</t>
  </si>
  <si>
    <t xml:space="preserve">Język obcy kontynuowany </t>
  </si>
  <si>
    <t>Seminarium magisterskie P</t>
  </si>
  <si>
    <t>Dydaktyka logopedii/surdologopedii  P***</t>
  </si>
  <si>
    <t>Terapia logopedyczna /surdologopedyczna P****</t>
  </si>
  <si>
    <t>Razem blok C</t>
  </si>
  <si>
    <t>Razem w Bloku A+B+C</t>
  </si>
  <si>
    <t>Razem godziny w semestrze</t>
  </si>
  <si>
    <t>Minimalna liczba punktów ECTS dla zajęć ogólnouniwersyteckich lub na innym kierunku studiów</t>
  </si>
  <si>
    <t xml:space="preserve">Praktyka ogólnopedagogiczna  </t>
  </si>
  <si>
    <t xml:space="preserve">praktyka ogólnopedagogiczna 15 h </t>
  </si>
  <si>
    <t>Praktyki logopedyczne/surdologopedyczne (pkt ECTS/wymiar)***** P</t>
  </si>
  <si>
    <t xml:space="preserve">praktyka 2 tygodnie (60h) </t>
  </si>
  <si>
    <t>praktyka 2 tygodnie (60 h)</t>
  </si>
  <si>
    <t xml:space="preserve">praktyka 1 miesiąc (120h) </t>
  </si>
  <si>
    <t>Praktyki przygotowujące do pracy w zawodzie nauczyciela logopedy P</t>
  </si>
  <si>
    <t>Liczba punktów za pracę magisterską i jej obronę (egzamin magisterski)</t>
  </si>
  <si>
    <t xml:space="preserve">  </t>
  </si>
  <si>
    <t>Punkty ECTS w semestrze</t>
  </si>
  <si>
    <t xml:space="preserve">Razem </t>
  </si>
  <si>
    <t xml:space="preserve">Zatwierdzono na posiedzeniu Senatu w dniu </t>
  </si>
  <si>
    <t>* Przedmiot "Metody lingwistyczne w logopedii" obejmuje: sem. 1 - fonologia, morfologia, semantyka i leksykologia; sem.4 - składnia i struktura tekstu, interakcja, narracja.</t>
  </si>
  <si>
    <t>** Przedmiot "Zaburzenia neuropsychiatryczne wieku rozwojowego" obejmuje: sem. 3 - zaburzenia rozwoju mowy w całościowych zaburzeniach rozwojowych; sem. 4 - zaburzenia rozwoju mowy w dzieciecych zespołach dezintegracyjnych, zaburzenia mowy w złożonych zespołach wad genetycznych .</t>
  </si>
  <si>
    <t>***Dydaktyka logopedii / surdologopeii P - Wybór przez studenta dydaktyki logopedii lub dydaktyki surdologopedii pociąga za sobą wybór terapii logopedycznej lub surdologopedycznej.</t>
  </si>
  <si>
    <t>****Terapia logopedyczna /surdologopedyczna P - wybór powiązany z realizacją przedmiotu "Dydaktyką  logopedii /surdologopedii".</t>
  </si>
  <si>
    <r>
      <rPr>
        <sz val="12"/>
        <rFont val="Times New Roman"/>
        <family val="1"/>
        <charset val="238"/>
      </rPr>
      <t>*****</t>
    </r>
    <r>
      <rPr>
        <sz val="10"/>
        <rFont val="Times New Roman"/>
        <family val="1"/>
        <charset val="238"/>
      </rPr>
      <t xml:space="preserve">Student realizuje praktykę w placówkach prowadzących działalność związaną z wykonywaniem zawodu logopedy/logopedy klinicznego/audiologa i surdologopedy </t>
    </r>
    <r>
      <rPr>
        <sz val="10"/>
        <color rgb="FF000000"/>
        <rFont val="Times New Roman"/>
        <family val="1"/>
        <charset val="238"/>
      </rPr>
      <t xml:space="preserve"> </t>
    </r>
  </si>
  <si>
    <t xml:space="preserve">Wybór przez studenta specjalności "logopedia kliniczna" pociąga za sobą wybór dydaktyki logopedii i terapii logopedycznej. </t>
  </si>
  <si>
    <t xml:space="preserve">Wybór przez studenta specjalności "surdologopedia" pociąga za sobą wybór dydaktyki surdologopedii i terapii surdologopedycznej. </t>
  </si>
  <si>
    <t xml:space="preserve">W przypadku jednoczesnej realizacji obydwu specjaloności student jest zobowiązny do realizacji dydaktyki logopediii i dydaktyki surdologopedii oraz terapii logopedycznnej i terapii surdologopedycznej </t>
  </si>
  <si>
    <t xml:space="preserve">Specjalność studiów </t>
  </si>
  <si>
    <t xml:space="preserve">Logopedia kliniczna </t>
  </si>
  <si>
    <r>
      <rPr>
        <sz val="11"/>
        <color rgb="FF000000"/>
        <rFont val="Times New Roman"/>
        <family val="1"/>
        <charset val="238"/>
      </rPr>
      <t xml:space="preserve">                                              </t>
    </r>
    <r>
      <rPr>
        <b/>
        <sz val="11"/>
        <color rgb="FF000000"/>
        <rFont val="Times New Roman"/>
        <family val="1"/>
        <charset val="238"/>
      </rPr>
      <t xml:space="preserve">A.   Przedmioty obowiązkowe </t>
    </r>
  </si>
  <si>
    <t>Fizjoterapia  (kwP)</t>
  </si>
  <si>
    <t>Afatyczne i neafatyczne zaburzenia mowy P</t>
  </si>
  <si>
    <t>Usprawnianie komunikacji u osób z niepełnosprawnością intelektualną P</t>
  </si>
  <si>
    <t>Opieka logopedyczna nad osobami w podeszłym wieku (kwP)</t>
  </si>
  <si>
    <t xml:space="preserve">B. Specjalność: Logopedia kliniczna </t>
  </si>
  <si>
    <t xml:space="preserve">Postępowanie logopedyczne w zaburzeniach klinicznych noworodków i niemowląt P </t>
  </si>
  <si>
    <t>Postępowanie logopedyczne w zaburzeniach klinicznych wieku rozwojowego P</t>
  </si>
  <si>
    <t>Zaburzenia mowy w zespołach klinicznych wieku dorastania i dorosłości (kwP)</t>
  </si>
  <si>
    <t xml:space="preserve"> Gerontologopedia </t>
  </si>
  <si>
    <t>Kliniczne zaburzenia głosu P</t>
  </si>
  <si>
    <t>Dydaktyka logopedii/surdologopedii P***</t>
  </si>
  <si>
    <r>
      <rPr>
        <sz val="9"/>
        <color rgb="FF000000"/>
        <rFont val="Times New Roman"/>
        <family val="1"/>
        <charset val="238"/>
      </rPr>
      <t>praktyka ogólnopedagogiczna 15 h</t>
    </r>
    <r>
      <rPr>
        <sz val="6"/>
        <color rgb="FF000000"/>
        <rFont val="Times New Roman"/>
        <family val="1"/>
        <charset val="238"/>
      </rPr>
      <t xml:space="preserve"> </t>
    </r>
  </si>
  <si>
    <t>Praktyki logopedyczne/surdologopdyczne (pkt ECTS/wymiar)***** P</t>
  </si>
  <si>
    <t xml:space="preserve">praktyka 1 miesiąc (120h)  </t>
  </si>
  <si>
    <t>* Przedmiot "Metody lingwistyczne w logopedii" obejmuje: sem.1 - fonologia, morfologia, semantyka i leksykologia; sem.4 -  składnia i struktura tekstu, interakcja, narracja.</t>
  </si>
  <si>
    <t>***Dydaktyka logopedii /surdologopedii P - Wybór przez studenta dydaktyki logopedii lub dydaktyki surologopedii pociąga za sobą wybór terapii logopedycznej lub surdologopedycznej.</t>
  </si>
  <si>
    <t>****Terapia logopedyczna /surdoogopedyczna P - wybór powiązany z realizacją przedmiotu "Dydaktyka  logopedii / surdologopedii".</t>
  </si>
  <si>
    <r>
      <rPr>
        <b/>
        <sz val="12"/>
        <color rgb="FF000000"/>
        <rFont val="Times New Roman"/>
        <family val="1"/>
        <charset val="238"/>
      </rPr>
      <t xml:space="preserve">***** </t>
    </r>
    <r>
      <rPr>
        <sz val="9"/>
        <color rgb="FF000000"/>
        <rFont val="Times New Roman"/>
        <family val="1"/>
        <charset val="238"/>
      </rPr>
      <t xml:space="preserve">Student realizuje praktykę w placówkach prowadzących działalność związaną z wykonywaniem zawodu logopedy/logopedy klinicznego/ audiologa i surdologopedy. </t>
    </r>
  </si>
  <si>
    <t xml:space="preserve">W ramach  przedmiotów specjlnościowych przewidzianych dla logopeii klinicznej będą realizowane następujace tresci programowe: </t>
  </si>
  <si>
    <t xml:space="preserve">Postępowanie logopedyczne w zburzeniach klinicznych noworotków i niemowląt:  wczesna interwencja, wczena stymulacja polisensoryczna, stymulwowanie rozowju psychoruchowego </t>
  </si>
  <si>
    <r>
      <rPr>
        <sz val="11"/>
        <color rgb="FF000000"/>
        <rFont val="Times New Roman"/>
        <family val="1"/>
        <charset val="238"/>
      </rPr>
      <t>P</t>
    </r>
    <r>
      <rPr>
        <sz val="10"/>
        <color rgb="FF000000"/>
        <rFont val="Times New Roman"/>
        <family val="1"/>
        <charset val="238"/>
      </rPr>
      <t>ostępowanie logopedyczne w zburzeniach klinicznych wieku rozwojowego: dysfagia, integracja sensoryczna, podstawy kontaktu terapeucznego, zaburzenia mowy w ADHD, zaburzenia mowy w padaczce</t>
    </r>
  </si>
  <si>
    <t>wsponagające i alternatywne metody komunikacji, zaburzenia mowy w ADHD, zaburzenia mowy w padaczce</t>
  </si>
  <si>
    <t xml:space="preserve">Zaburzenia mowy w zespołach klinicznych okresu dorastania i dorosłaości: terapia  grupowa chorych neurologicznie, logopedia onkologiczna, neurodegeneracja </t>
  </si>
  <si>
    <r>
      <rPr>
        <sz val="10"/>
        <color rgb="FF000000"/>
        <rFont val="Times New Roman"/>
        <family val="1"/>
        <charset val="238"/>
      </rPr>
      <t>Wybór przez studenta</t>
    </r>
    <r>
      <rPr>
        <sz val="10"/>
        <color rgb="FF000000"/>
        <rFont val="Cambria"/>
        <family val="1"/>
        <charset val="238"/>
      </rPr>
      <t xml:space="preserve"> specjalności "logopedia kliniczna" pociąga za sobą wybór dydaktyki logopedii i terapii logopedycznej. </t>
    </r>
  </si>
  <si>
    <t>P-HS - przedmioty humanistyczno-społeczne</t>
  </si>
  <si>
    <t xml:space="preserve">P - przedmioty praktyczne </t>
  </si>
  <si>
    <r>
      <t>Przygotowanie psychologiczne do pracy w przedszkolu i szkole P-HS</t>
    </r>
    <r>
      <rPr>
        <sz val="8"/>
        <color rgb="FFFF0000"/>
        <rFont val="Times New Roman"/>
        <family val="1"/>
        <charset val="238"/>
      </rPr>
      <t xml:space="preserve">                                                 </t>
    </r>
  </si>
  <si>
    <t>Pedagogika specjalna (kwP) P-HS</t>
  </si>
  <si>
    <t>Przygotowanie pedagogiczne do pracy w przedszkolu i szkole P-HS</t>
  </si>
  <si>
    <t>Przygotowanie psychologiczne do pracy w przedszkolu i szkole P-HS</t>
  </si>
  <si>
    <t>studia II stopnia</t>
  </si>
  <si>
    <t>Plan studiów obowiązujący od roku akademickiego 2023/2024</t>
  </si>
  <si>
    <r>
      <t>** Przedmiot "Zaburzenia neuropsychiatryczne wieku rozwojowego" obejmuje: sem. 3 - zaburzenia rozwoju mowy w całościowych zaburzeniach rozwojowych;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sem. 4 - zaburzenia rozwoju mowy w dziecięcych zespołach dezintegracyjnych, zaburzenia rozwoju mowy  w złożonych zespołach wad genetycznych.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</si>
</sst>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_-"/>
  </numFmts>
  <fonts count="33">
    <font>
      <sz val="11"/>
      <color rgb="FF000000"/>
      <name val="Calibri"/>
      <family val="2"/>
      <charset val="238"/>
    </font>
    <font>
      <sz val="11"/>
      <color rgb="FF000000"/>
      <name val="Cambria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9"/>
      <name val="Times New Roman"/>
      <family val="1"/>
      <charset val="238"/>
    </font>
    <font>
      <sz val="9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6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0000"/>
      <name val="Czcionka tekstu podstawowego"/>
      <family val="2"/>
      <charset val="238"/>
    </font>
    <font>
      <sz val="8"/>
      <color rgb="FFFF0000"/>
      <name val="Times New Roman"/>
      <family val="1"/>
      <charset val="238"/>
    </font>
    <font>
      <sz val="8"/>
      <color rgb="FF000000"/>
      <name val="Calibri"/>
      <family val="2"/>
      <charset val="238"/>
    </font>
    <font>
      <sz val="8"/>
      <color rgb="FF0D0D0D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000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b/>
      <u/>
      <sz val="8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CCCCFF"/>
        <bgColor rgb="FFC6D9F1"/>
      </patternFill>
    </fill>
    <fill>
      <patternFill patternType="solid">
        <fgColor rgb="FFBFBFBF"/>
        <bgColor rgb="FFC0C0C0"/>
      </patternFill>
    </fill>
    <fill>
      <patternFill patternType="solid">
        <fgColor rgb="FFB9CDE5"/>
        <bgColor rgb="FFC6D9F1"/>
      </patternFill>
    </fill>
    <fill>
      <patternFill patternType="solid">
        <fgColor rgb="FF99CC00"/>
        <bgColor rgb="FFFFCC00"/>
      </patternFill>
    </fill>
    <fill>
      <patternFill patternType="solid">
        <fgColor rgb="FFC6D9F1"/>
        <bgColor rgb="FFCCCC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CC"/>
      </patternFill>
    </fill>
  </fills>
  <borders count="6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30" fillId="0" borderId="0" applyBorder="0" applyProtection="0"/>
  </cellStyleXfs>
  <cellXfs count="45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49" fontId="3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4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14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10" fillId="0" borderId="23" xfId="0" applyFont="1" applyBorder="1"/>
    <xf numFmtId="0" fontId="8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0" borderId="29" xfId="0" applyFont="1" applyBorder="1" applyAlignment="1">
      <alignment vertical="center" wrapText="1"/>
    </xf>
    <xf numFmtId="0" fontId="9" fillId="0" borderId="30" xfId="0" applyFont="1" applyBorder="1"/>
    <xf numFmtId="0" fontId="8" fillId="3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10" fillId="0" borderId="30" xfId="0" applyFont="1" applyBorder="1"/>
    <xf numFmtId="0" fontId="8" fillId="3" borderId="40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0" fillId="0" borderId="8" xfId="0" applyFont="1" applyBorder="1"/>
    <xf numFmtId="0" fontId="8" fillId="3" borderId="43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0" fillId="2" borderId="8" xfId="0" applyFont="1" applyFill="1" applyBorder="1"/>
    <xf numFmtId="0" fontId="8" fillId="6" borderId="44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/>
    </xf>
    <xf numFmtId="0" fontId="13" fillId="0" borderId="35" xfId="0" applyFont="1" applyBorder="1"/>
    <xf numFmtId="164" fontId="9" fillId="0" borderId="39" xfId="1" applyFont="1" applyBorder="1" applyAlignment="1" applyProtection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5" xfId="1" applyNumberFormat="1" applyFont="1" applyBorder="1" applyAlignment="1" applyProtection="1">
      <alignment horizontal="center" vertical="center" wrapText="1"/>
    </xf>
    <xf numFmtId="0" fontId="10" fillId="0" borderId="35" xfId="0" applyFont="1" applyBorder="1" applyAlignment="1">
      <alignment horizontal="center"/>
    </xf>
    <xf numFmtId="0" fontId="15" fillId="0" borderId="35" xfId="0" applyFont="1" applyBorder="1"/>
    <xf numFmtId="164" fontId="14" fillId="0" borderId="35" xfId="1" applyFont="1" applyBorder="1" applyAlignment="1" applyProtection="1">
      <alignment horizontal="center" vertical="center" wrapText="1"/>
    </xf>
    <xf numFmtId="164" fontId="14" fillId="2" borderId="35" xfId="1" applyFont="1" applyFill="1" applyBorder="1" applyAlignment="1" applyProtection="1">
      <alignment horizontal="center" vertical="center" wrapText="1"/>
    </xf>
    <xf numFmtId="0" fontId="9" fillId="7" borderId="39" xfId="0" applyFont="1" applyFill="1" applyBorder="1" applyAlignment="1">
      <alignment horizontal="center" vertical="center"/>
    </xf>
    <xf numFmtId="164" fontId="14" fillId="0" borderId="38" xfId="1" applyFont="1" applyBorder="1" applyAlignment="1" applyProtection="1">
      <alignment horizontal="center" vertical="center" wrapText="1"/>
    </xf>
    <xf numFmtId="0" fontId="10" fillId="7" borderId="39" xfId="0" applyFont="1" applyFill="1" applyBorder="1" applyAlignment="1">
      <alignment horizontal="center"/>
    </xf>
    <xf numFmtId="164" fontId="9" fillId="0" borderId="38" xfId="1" applyFont="1" applyBorder="1" applyAlignment="1" applyProtection="1">
      <alignment horizontal="center" vertical="center" wrapText="1"/>
    </xf>
    <xf numFmtId="164" fontId="9" fillId="0" borderId="35" xfId="1" applyFont="1" applyBorder="1" applyAlignment="1" applyProtection="1">
      <alignment horizontal="center" vertical="center" wrapText="1"/>
    </xf>
    <xf numFmtId="164" fontId="9" fillId="2" borderId="35" xfId="1" applyFont="1" applyFill="1" applyBorder="1" applyAlignment="1" applyProtection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164" fontId="9" fillId="0" borderId="35" xfId="1" applyFont="1" applyBorder="1" applyAlignment="1" applyProtection="1">
      <alignment horizontal="center" vertical="center"/>
    </xf>
    <xf numFmtId="164" fontId="9" fillId="2" borderId="35" xfId="1" applyFont="1" applyFill="1" applyBorder="1" applyAlignment="1" applyProtection="1">
      <alignment horizontal="center" vertical="center"/>
    </xf>
    <xf numFmtId="164" fontId="9" fillId="5" borderId="39" xfId="1" applyFont="1" applyFill="1" applyBorder="1" applyAlignment="1" applyProtection="1">
      <alignment horizontal="center" vertical="center"/>
    </xf>
    <xf numFmtId="164" fontId="9" fillId="0" borderId="36" xfId="1" applyFont="1" applyBorder="1" applyAlignment="1" applyProtection="1">
      <alignment horizontal="center" vertical="center" wrapText="1"/>
    </xf>
    <xf numFmtId="164" fontId="9" fillId="0" borderId="8" xfId="1" applyFont="1" applyBorder="1" applyAlignment="1" applyProtection="1">
      <alignment horizontal="center" vertical="center" wrapText="1"/>
    </xf>
    <xf numFmtId="164" fontId="9" fillId="2" borderId="36" xfId="1" applyFont="1" applyFill="1" applyBorder="1" applyAlignment="1" applyProtection="1">
      <alignment horizontal="center" vertical="center" wrapText="1"/>
    </xf>
    <xf numFmtId="164" fontId="9" fillId="0" borderId="37" xfId="1" applyFont="1" applyBorder="1" applyAlignment="1" applyProtection="1">
      <alignment horizontal="center" vertical="center" wrapText="1"/>
    </xf>
    <xf numFmtId="164" fontId="9" fillId="5" borderId="8" xfId="1" applyFont="1" applyFill="1" applyBorder="1" applyAlignment="1" applyProtection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164" fontId="9" fillId="0" borderId="36" xfId="1" applyFont="1" applyBorder="1" applyAlignment="1" applyProtection="1">
      <alignment horizontal="center" vertical="center"/>
    </xf>
    <xf numFmtId="164" fontId="9" fillId="2" borderId="36" xfId="1" applyFont="1" applyFill="1" applyBorder="1" applyAlignment="1" applyProtection="1">
      <alignment horizontal="center" vertical="center"/>
    </xf>
    <xf numFmtId="164" fontId="9" fillId="5" borderId="8" xfId="1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>
      <alignment vertical="distributed" wrapText="1"/>
    </xf>
    <xf numFmtId="164" fontId="9" fillId="0" borderId="42" xfId="1" applyFont="1" applyBorder="1" applyAlignment="1" applyProtection="1">
      <alignment horizontal="center" vertical="center" wrapText="1"/>
    </xf>
    <xf numFmtId="164" fontId="9" fillId="0" borderId="10" xfId="1" applyFont="1" applyBorder="1" applyAlignment="1" applyProtection="1">
      <alignment horizontal="center" vertical="center" wrapText="1"/>
    </xf>
    <xf numFmtId="164" fontId="9" fillId="2" borderId="10" xfId="1" applyFont="1" applyFill="1" applyBorder="1" applyAlignment="1" applyProtection="1">
      <alignment horizontal="center" vertical="center" wrapText="1"/>
    </xf>
    <xf numFmtId="164" fontId="9" fillId="0" borderId="41" xfId="1" applyFont="1" applyBorder="1" applyAlignment="1" applyProtection="1">
      <alignment horizontal="center" vertical="center" wrapText="1"/>
    </xf>
    <xf numFmtId="0" fontId="9" fillId="0" borderId="10" xfId="1" applyNumberFormat="1" applyFont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0" fillId="0" borderId="10" xfId="0" applyBorder="1"/>
    <xf numFmtId="0" fontId="10" fillId="7" borderId="42" xfId="0" applyFont="1" applyFill="1" applyBorder="1" applyAlignment="1">
      <alignment horizontal="center"/>
    </xf>
    <xf numFmtId="164" fontId="9" fillId="0" borderId="10" xfId="1" applyFont="1" applyBorder="1" applyAlignment="1" applyProtection="1">
      <alignment horizontal="center" vertical="center"/>
    </xf>
    <xf numFmtId="164" fontId="9" fillId="2" borderId="10" xfId="1" applyFont="1" applyFill="1" applyBorder="1" applyAlignment="1" applyProtection="1">
      <alignment horizontal="center" vertical="center"/>
    </xf>
    <xf numFmtId="164" fontId="9" fillId="5" borderId="42" xfId="1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2" fillId="4" borderId="47" xfId="0" applyFont="1" applyFill="1" applyBorder="1"/>
    <xf numFmtId="0" fontId="2" fillId="4" borderId="48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left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vertical="center"/>
    </xf>
    <xf numFmtId="0" fontId="10" fillId="4" borderId="50" xfId="0" applyFont="1" applyFill="1" applyBorder="1"/>
    <xf numFmtId="0" fontId="9" fillId="0" borderId="22" xfId="0" applyFont="1" applyBorder="1" applyAlignment="1">
      <alignment vertical="center" wrapText="1"/>
    </xf>
    <xf numFmtId="0" fontId="12" fillId="0" borderId="28" xfId="0" applyFont="1" applyBorder="1"/>
    <xf numFmtId="0" fontId="8" fillId="6" borderId="5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12" fillId="2" borderId="8" xfId="0" applyFont="1" applyFill="1" applyBorder="1"/>
    <xf numFmtId="0" fontId="9" fillId="0" borderId="29" xfId="0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2" fillId="0" borderId="30" xfId="0" applyFont="1" applyBorder="1"/>
    <xf numFmtId="0" fontId="8" fillId="6" borderId="34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164" fontId="9" fillId="0" borderId="8" xfId="1" applyFont="1" applyBorder="1" applyAlignment="1" applyProtection="1">
      <alignment horizontal="center" vertical="center"/>
    </xf>
    <xf numFmtId="0" fontId="9" fillId="5" borderId="3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vertical="center"/>
    </xf>
    <xf numFmtId="0" fontId="12" fillId="2" borderId="54" xfId="0" applyFont="1" applyFill="1" applyBorder="1"/>
    <xf numFmtId="0" fontId="9" fillId="6" borderId="55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164" fontId="9" fillId="2" borderId="56" xfId="1" applyFont="1" applyFill="1" applyBorder="1" applyAlignment="1" applyProtection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164" fontId="9" fillId="2" borderId="57" xfId="1" applyFont="1" applyFill="1" applyBorder="1" applyAlignment="1" applyProtection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164" fontId="9" fillId="5" borderId="57" xfId="1" applyFont="1" applyFill="1" applyBorder="1" applyAlignment="1" applyProtection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7" borderId="50" xfId="0" applyFont="1" applyFill="1" applyBorder="1" applyAlignment="1">
      <alignment horizontal="center" vertical="center"/>
    </xf>
    <xf numFmtId="164" fontId="5" fillId="5" borderId="9" xfId="1" applyFont="1" applyFill="1" applyBorder="1" applyAlignment="1" applyProtection="1">
      <alignment horizontal="left" vertical="center"/>
    </xf>
    <xf numFmtId="164" fontId="5" fillId="5" borderId="14" xfId="1" applyFont="1" applyFill="1" applyBorder="1" applyAlignment="1" applyProtection="1">
      <alignment horizontal="left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1" applyNumberFormat="1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59" xfId="1" applyNumberFormat="1" applyFont="1" applyFill="1" applyBorder="1" applyAlignment="1" applyProtection="1">
      <alignment horizontal="center" vertical="center"/>
    </xf>
    <xf numFmtId="164" fontId="5" fillId="8" borderId="9" xfId="1" applyFont="1" applyFill="1" applyBorder="1" applyAlignment="1" applyProtection="1">
      <alignment horizontal="left" vertical="center"/>
    </xf>
    <xf numFmtId="164" fontId="5" fillId="8" borderId="12" xfId="1" applyFont="1" applyFill="1" applyBorder="1" applyAlignment="1" applyProtection="1">
      <alignment horizontal="left" vertical="center"/>
    </xf>
    <xf numFmtId="0" fontId="8" fillId="8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164" fontId="5" fillId="8" borderId="9" xfId="1" applyFont="1" applyFill="1" applyBorder="1" applyAlignment="1" applyProtection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13" xfId="1" applyNumberFormat="1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3" xfId="1" applyNumberFormat="1" applyFont="1" applyFill="1" applyBorder="1" applyAlignment="1" applyProtection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6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1" fillId="0" borderId="0" xfId="0" applyFont="1" applyAlignment="1">
      <alignment wrapText="1"/>
    </xf>
    <xf numFmtId="0" fontId="21" fillId="2" borderId="0" xfId="0" applyFont="1" applyFill="1" applyAlignment="1">
      <alignment wrapText="1"/>
    </xf>
    <xf numFmtId="49" fontId="7" fillId="0" borderId="0" xfId="0" applyNumberFormat="1" applyFont="1" applyAlignment="1">
      <alignment horizontal="left"/>
    </xf>
    <xf numFmtId="0" fontId="9" fillId="2" borderId="30" xfId="0" applyFont="1" applyFill="1" applyBorder="1"/>
    <xf numFmtId="0" fontId="9" fillId="9" borderId="32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2" borderId="8" xfId="0" applyFont="1" applyFill="1" applyBorder="1"/>
    <xf numFmtId="0" fontId="11" fillId="6" borderId="21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0" fillId="0" borderId="36" xfId="0" applyBorder="1"/>
    <xf numFmtId="0" fontId="9" fillId="0" borderId="8" xfId="0" applyFont="1" applyBorder="1"/>
    <xf numFmtId="0" fontId="9" fillId="2" borderId="33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2" fillId="0" borderId="36" xfId="0" applyFont="1" applyBorder="1"/>
    <xf numFmtId="0" fontId="23" fillId="0" borderId="36" xfId="0" applyFont="1" applyBorder="1"/>
    <xf numFmtId="0" fontId="14" fillId="0" borderId="36" xfId="1" applyNumberFormat="1" applyFont="1" applyBorder="1" applyAlignment="1" applyProtection="1">
      <alignment vertical="top"/>
    </xf>
    <xf numFmtId="0" fontId="15" fillId="0" borderId="36" xfId="0" applyFont="1" applyBorder="1"/>
    <xf numFmtId="164" fontId="9" fillId="2" borderId="61" xfId="1" applyFont="1" applyFill="1" applyBorder="1" applyAlignment="1" applyProtection="1">
      <alignment horizontal="center" vertical="center" wrapText="1"/>
    </xf>
    <xf numFmtId="0" fontId="24" fillId="7" borderId="8" xfId="0" applyFont="1" applyFill="1" applyBorder="1" applyAlignment="1">
      <alignment horizontal="center" vertical="center"/>
    </xf>
    <xf numFmtId="0" fontId="9" fillId="0" borderId="36" xfId="1" applyNumberFormat="1" applyFont="1" applyBorder="1" applyAlignment="1" applyProtection="1">
      <alignment horizontal="center" vertical="center" wrapText="1"/>
    </xf>
    <xf numFmtId="0" fontId="12" fillId="7" borderId="8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 vertical="center" wrapText="1"/>
    </xf>
    <xf numFmtId="164" fontId="9" fillId="2" borderId="33" xfId="1" applyFont="1" applyFill="1" applyBorder="1" applyAlignment="1" applyProtection="1">
      <alignment horizontal="center" vertical="center" wrapText="1"/>
    </xf>
    <xf numFmtId="164" fontId="9" fillId="0" borderId="32" xfId="1" applyFont="1" applyBorder="1" applyAlignment="1" applyProtection="1">
      <alignment horizontal="center" vertical="center" wrapText="1"/>
    </xf>
    <xf numFmtId="164" fontId="9" fillId="0" borderId="33" xfId="1" applyFont="1" applyBorder="1" applyAlignment="1" applyProtection="1">
      <alignment horizontal="center" vertical="center" wrapText="1"/>
    </xf>
    <xf numFmtId="164" fontId="9" fillId="2" borderId="38" xfId="1" applyFont="1" applyFill="1" applyBorder="1" applyAlignment="1" applyProtection="1">
      <alignment horizontal="center" vertical="center" wrapText="1"/>
    </xf>
    <xf numFmtId="164" fontId="9" fillId="5" borderId="39" xfId="1" applyFont="1" applyFill="1" applyBorder="1" applyAlignment="1" applyProtection="1">
      <alignment horizontal="center" vertical="center" wrapText="1"/>
    </xf>
    <xf numFmtId="164" fontId="9" fillId="2" borderId="38" xfId="1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>
      <alignment vertical="distributed" wrapText="1"/>
    </xf>
    <xf numFmtId="0" fontId="9" fillId="7" borderId="57" xfId="0" applyFont="1" applyFill="1" applyBorder="1" applyAlignment="1">
      <alignment horizontal="center" vertical="center"/>
    </xf>
    <xf numFmtId="0" fontId="9" fillId="0" borderId="35" xfId="1" applyNumberFormat="1" applyFont="1" applyBorder="1" applyAlignment="1" applyProtection="1">
      <alignment horizontal="center" vertical="center" wrapText="1"/>
    </xf>
    <xf numFmtId="0" fontId="12" fillId="0" borderId="0" xfId="0" applyFont="1"/>
    <xf numFmtId="0" fontId="12" fillId="7" borderId="57" xfId="0" applyFont="1" applyFill="1" applyBorder="1" applyAlignment="1">
      <alignment horizontal="center"/>
    </xf>
    <xf numFmtId="0" fontId="8" fillId="5" borderId="59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4" fillId="2" borderId="8" xfId="0" applyFont="1" applyFill="1" applyBorder="1" applyAlignment="1">
      <alignment vertical="top" wrapText="1"/>
    </xf>
    <xf numFmtId="0" fontId="11" fillId="0" borderId="36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5" borderId="61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4" fillId="0" borderId="8" xfId="0" applyFont="1" applyBorder="1" applyAlignment="1">
      <alignment vertical="top" wrapText="1"/>
    </xf>
    <xf numFmtId="0" fontId="17" fillId="0" borderId="7" xfId="0" applyFont="1" applyBorder="1" applyAlignment="1">
      <alignment horizontal="center"/>
    </xf>
    <xf numFmtId="0" fontId="14" fillId="0" borderId="42" xfId="0" applyFont="1" applyBorder="1" applyAlignment="1">
      <alignment vertical="top" wrapText="1"/>
    </xf>
    <xf numFmtId="0" fontId="8" fillId="5" borderId="12" xfId="0" applyFont="1" applyFill="1" applyBorder="1" applyAlignment="1">
      <alignment horizontal="center" vertical="center"/>
    </xf>
    <xf numFmtId="0" fontId="8" fillId="5" borderId="6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6" xfId="1" applyNumberFormat="1" applyFont="1" applyFill="1" applyBorder="1" applyAlignment="1" applyProtection="1">
      <alignment horizontal="center" vertical="center"/>
    </xf>
    <xf numFmtId="0" fontId="8" fillId="5" borderId="25" xfId="1" applyNumberFormat="1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4" xfId="1" applyNumberFormat="1" applyFont="1" applyFill="1" applyBorder="1" applyAlignment="1" applyProtection="1">
      <alignment horizontal="center" vertical="center"/>
    </xf>
    <xf numFmtId="3" fontId="8" fillId="8" borderId="7" xfId="0" applyNumberFormat="1" applyFont="1" applyFill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1" applyNumberFormat="1" applyFont="1" applyFill="1" applyBorder="1" applyAlignment="1" applyProtection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10" xfId="1" applyNumberFormat="1" applyFont="1" applyFill="1" applyBorder="1" applyAlignment="1" applyProtection="1">
      <alignment horizontal="center" vertical="center"/>
    </xf>
    <xf numFmtId="0" fontId="8" fillId="8" borderId="42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8" fillId="0" borderId="0" xfId="0" applyFont="1"/>
    <xf numFmtId="0" fontId="16" fillId="0" borderId="0" xfId="0" applyFont="1" applyAlignment="1">
      <alignment horizontal="left" wrapText="1"/>
    </xf>
    <xf numFmtId="0" fontId="28" fillId="0" borderId="0" xfId="0" applyFont="1" applyAlignment="1">
      <alignment wrapText="1"/>
    </xf>
    <xf numFmtId="0" fontId="3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2" borderId="31" xfId="0" applyFont="1" applyFill="1" applyBorder="1" applyAlignment="1">
      <alignment vertical="distributed" wrapText="1"/>
    </xf>
    <xf numFmtId="0" fontId="10" fillId="0" borderId="39" xfId="0" applyFont="1" applyBorder="1"/>
    <xf numFmtId="0" fontId="9" fillId="0" borderId="52" xfId="0" applyFont="1" applyBorder="1" applyAlignment="1">
      <alignment vertical="center"/>
    </xf>
    <xf numFmtId="0" fontId="9" fillId="0" borderId="52" xfId="0" applyFont="1" applyBorder="1" applyAlignment="1">
      <alignment vertical="center" wrapText="1"/>
    </xf>
    <xf numFmtId="0" fontId="10" fillId="0" borderId="31" xfId="0" applyFont="1" applyBorder="1"/>
    <xf numFmtId="0" fontId="8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5" borderId="64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9" fillId="5" borderId="64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2" fontId="9" fillId="0" borderId="61" xfId="0" applyNumberFormat="1" applyFont="1" applyBorder="1" applyAlignment="1">
      <alignment horizontal="center" vertical="center" wrapText="1"/>
    </xf>
    <xf numFmtId="0" fontId="32" fillId="3" borderId="55" xfId="0" applyFont="1" applyFill="1" applyBorder="1" applyAlignment="1">
      <alignment horizontal="center" vertical="center"/>
    </xf>
    <xf numFmtId="0" fontId="8" fillId="8" borderId="47" xfId="0" applyFont="1" applyFill="1" applyBorder="1" applyAlignment="1">
      <alignment horizontal="center" vertical="center"/>
    </xf>
    <xf numFmtId="3" fontId="8" fillId="8" borderId="53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36" xfId="0" applyNumberFormat="1" applyFont="1" applyBorder="1" applyAlignment="1">
      <alignment horizontal="center" vertical="center" wrapText="1"/>
    </xf>
    <xf numFmtId="0" fontId="10" fillId="2" borderId="31" xfId="0" applyFont="1" applyFill="1" applyBorder="1" applyAlignment="1">
      <alignment vertical="distributed" wrapText="1"/>
    </xf>
    <xf numFmtId="0" fontId="8" fillId="6" borderId="4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vertical="top" wrapText="1"/>
    </xf>
    <xf numFmtId="0" fontId="9" fillId="0" borderId="30" xfId="0" applyFont="1" applyBorder="1" applyAlignment="1">
      <alignment vertical="top"/>
    </xf>
    <xf numFmtId="0" fontId="9" fillId="0" borderId="30" xfId="0" applyFont="1" applyBorder="1" applyAlignment="1">
      <alignment vertical="top" wrapText="1"/>
    </xf>
    <xf numFmtId="0" fontId="9" fillId="2" borderId="30" xfId="0" applyFont="1" applyFill="1" applyBorder="1" applyAlignment="1">
      <alignment vertical="top" wrapText="1"/>
    </xf>
    <xf numFmtId="0" fontId="10" fillId="0" borderId="7" xfId="0" applyFont="1" applyBorder="1" applyAlignment="1">
      <alignment horizontal="center"/>
    </xf>
    <xf numFmtId="49" fontId="4" fillId="0" borderId="0" xfId="0" applyNumberFormat="1" applyFont="1"/>
    <xf numFmtId="0" fontId="17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wrapText="1"/>
    </xf>
    <xf numFmtId="0" fontId="6" fillId="0" borderId="2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wrapText="1"/>
    </xf>
    <xf numFmtId="0" fontId="10" fillId="0" borderId="9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164" fontId="16" fillId="2" borderId="22" xfId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164" fontId="19" fillId="0" borderId="53" xfId="1" applyFont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left" wrapText="1"/>
    </xf>
    <xf numFmtId="0" fontId="9" fillId="0" borderId="23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/>
    </xf>
    <xf numFmtId="0" fontId="7" fillId="4" borderId="5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8" fillId="2" borderId="15" xfId="0" applyFont="1" applyFill="1" applyBorder="1" applyAlignment="1">
      <alignment horizontal="right" vertical="center"/>
    </xf>
    <xf numFmtId="0" fontId="8" fillId="2" borderId="42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0" xfId="0" applyFont="1" applyBorder="1" applyAlignment="1">
      <alignment horizontal="left" vertical="center" wrapText="1"/>
    </xf>
    <xf numFmtId="164" fontId="17" fillId="2" borderId="29" xfId="1" applyFont="1" applyFill="1" applyBorder="1" applyAlignment="1" applyProtection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9" fillId="0" borderId="31" xfId="0" applyFont="1" applyBorder="1" applyAlignment="1">
      <alignment horizontal="center" vertical="center"/>
    </xf>
    <xf numFmtId="0" fontId="4" fillId="4" borderId="6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0" fontId="10" fillId="10" borderId="39" xfId="0" applyFont="1" applyFill="1" applyBorder="1"/>
    <xf numFmtId="0" fontId="10" fillId="10" borderId="8" xfId="0" applyFont="1" applyFill="1" applyBorder="1"/>
    <xf numFmtId="0" fontId="10" fillId="11" borderId="8" xfId="0" applyFont="1" applyFill="1" applyBorder="1"/>
    <xf numFmtId="0" fontId="14" fillId="11" borderId="28" xfId="0" applyFont="1" applyFill="1" applyBorder="1" applyAlignment="1">
      <alignment vertical="top" wrapText="1"/>
    </xf>
    <xf numFmtId="0" fontId="14" fillId="11" borderId="8" xfId="0" applyFont="1" applyFill="1" applyBorder="1" applyAlignment="1">
      <alignment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D9F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9CDE5"/>
      <rgbColor rgb="FFFF99CC"/>
      <rgbColor rgb="FFBFBFB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3"/>
  <sheetViews>
    <sheetView topLeftCell="A27" zoomScaleNormal="100" workbookViewId="0">
      <selection activeCell="B26" sqref="B26"/>
    </sheetView>
  </sheetViews>
  <sheetFormatPr defaultColWidth="4.6640625" defaultRowHeight="14.4"/>
  <cols>
    <col min="1" max="1" width="3.6640625" style="1" customWidth="1"/>
    <col min="2" max="2" width="49.33203125" style="1" customWidth="1"/>
    <col min="3" max="3" width="3.6640625" style="1" customWidth="1"/>
    <col min="4" max="4" width="4.6640625" style="1"/>
    <col min="5" max="9" width="4.33203125" style="1" customWidth="1"/>
    <col min="10" max="14" width="3.5546875" style="1" customWidth="1"/>
    <col min="15" max="16" width="3.5546875" style="2" customWidth="1"/>
    <col min="17" max="21" width="3.5546875" style="1" customWidth="1"/>
    <col min="22" max="23" width="3.5546875" style="2" customWidth="1"/>
    <col min="24" max="28" width="3.5546875" style="1" customWidth="1"/>
    <col min="29" max="30" width="3.5546875" style="2" customWidth="1"/>
    <col min="31" max="35" width="3.5546875" style="1" customWidth="1"/>
    <col min="36" max="37" width="3.5546875" style="2" customWidth="1"/>
    <col min="38" max="1024" width="4.6640625" style="1"/>
  </cols>
  <sheetData>
    <row r="1" spans="1:39" ht="15.6">
      <c r="A1" s="3"/>
      <c r="B1" s="425" t="s">
        <v>130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"/>
      <c r="W1" s="4"/>
      <c r="X1" s="5"/>
      <c r="Y1" s="5"/>
      <c r="Z1" s="5"/>
      <c r="AA1" s="5"/>
      <c r="AB1" s="5"/>
      <c r="AC1" s="6"/>
      <c r="AD1" s="6"/>
      <c r="AE1" s="5"/>
      <c r="AF1" s="3"/>
      <c r="AG1" s="3"/>
      <c r="AH1" s="3"/>
      <c r="AI1" s="3"/>
      <c r="AJ1" s="7"/>
      <c r="AK1" s="7"/>
    </row>
    <row r="2" spans="1:39">
      <c r="A2" s="3"/>
      <c r="B2" s="8" t="s">
        <v>0</v>
      </c>
      <c r="C2" s="9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0"/>
      <c r="AH2" s="10"/>
      <c r="AI2" s="10"/>
      <c r="AJ2" s="11"/>
      <c r="AK2" s="11"/>
    </row>
    <row r="3" spans="1:39">
      <c r="A3" s="3"/>
      <c r="B3" s="8" t="s">
        <v>2</v>
      </c>
      <c r="C3" s="9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  <c r="AG3" s="10"/>
      <c r="AH3" s="10"/>
      <c r="AI3" s="10"/>
      <c r="AJ3" s="11"/>
      <c r="AK3" s="11"/>
    </row>
    <row r="4" spans="1:39" ht="15.6">
      <c r="A4" s="3"/>
      <c r="B4" s="8" t="s">
        <v>4</v>
      </c>
      <c r="C4" s="394" t="s">
        <v>129</v>
      </c>
      <c r="D4" s="394"/>
      <c r="E4" s="394"/>
      <c r="F4" s="394"/>
      <c r="G4" s="394"/>
      <c r="H4" s="9"/>
      <c r="I4" s="9"/>
      <c r="J4" s="9"/>
      <c r="K4" s="9"/>
      <c r="L4" s="9"/>
      <c r="M4" s="9"/>
      <c r="N4" s="9"/>
      <c r="O4" s="12"/>
      <c r="P4" s="12"/>
      <c r="Q4" s="9"/>
      <c r="R4" s="13"/>
      <c r="S4" s="13"/>
      <c r="T4" s="13"/>
      <c r="U4" s="13"/>
      <c r="V4" s="14"/>
      <c r="W4" s="14"/>
      <c r="X4" s="13"/>
      <c r="Y4" s="15"/>
      <c r="Z4" s="15"/>
      <c r="AA4" s="15"/>
      <c r="AB4" s="15"/>
      <c r="AC4" s="16"/>
      <c r="AD4" s="16"/>
      <c r="AE4" s="15"/>
      <c r="AF4" s="17"/>
      <c r="AG4" s="17"/>
      <c r="AH4" s="18"/>
      <c r="AI4" s="18"/>
      <c r="AJ4" s="19"/>
      <c r="AK4" s="19"/>
    </row>
    <row r="5" spans="1:39" ht="15.6">
      <c r="A5" s="3"/>
      <c r="B5" s="8" t="s">
        <v>5</v>
      </c>
      <c r="C5" s="9" t="s">
        <v>6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2"/>
      <c r="P5" s="12"/>
      <c r="Q5" s="9"/>
      <c r="R5" s="9"/>
      <c r="S5" s="9"/>
      <c r="T5" s="9"/>
      <c r="U5" s="9"/>
      <c r="V5" s="12"/>
      <c r="W5" s="12"/>
      <c r="X5" s="9"/>
      <c r="Y5" s="13"/>
      <c r="Z5" s="13"/>
      <c r="AA5" s="13"/>
      <c r="AB5" s="13"/>
      <c r="AC5" s="14"/>
      <c r="AD5" s="14"/>
      <c r="AE5" s="13"/>
      <c r="AF5" s="18"/>
      <c r="AG5" s="18"/>
      <c r="AH5" s="18"/>
      <c r="AI5" s="18"/>
      <c r="AJ5" s="19"/>
      <c r="AK5" s="19"/>
    </row>
    <row r="6" spans="1:39">
      <c r="A6" s="3"/>
      <c r="B6" s="8" t="s">
        <v>7</v>
      </c>
      <c r="C6" s="9" t="s">
        <v>8</v>
      </c>
      <c r="D6" s="9"/>
      <c r="E6" s="9"/>
      <c r="F6" s="9"/>
      <c r="G6" s="9"/>
      <c r="H6" s="9"/>
      <c r="I6" s="9"/>
      <c r="J6" s="9"/>
      <c r="K6" s="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  <c r="Z6" s="21"/>
      <c r="AA6" s="21"/>
      <c r="AB6" s="21"/>
      <c r="AC6" s="22"/>
      <c r="AD6" s="22"/>
      <c r="AE6" s="21"/>
      <c r="AF6" s="23"/>
      <c r="AG6" s="23"/>
      <c r="AH6" s="23"/>
      <c r="AI6" s="23"/>
      <c r="AJ6" s="24"/>
      <c r="AK6" s="24"/>
    </row>
    <row r="7" spans="1:39" ht="15" customHeight="1">
      <c r="A7" s="426" t="s">
        <v>9</v>
      </c>
      <c r="B7" s="427" t="s">
        <v>10</v>
      </c>
      <c r="C7" s="428" t="s">
        <v>11</v>
      </c>
      <c r="D7" s="429" t="s">
        <v>12</v>
      </c>
      <c r="E7" s="429"/>
      <c r="F7" s="429"/>
      <c r="G7" s="429"/>
      <c r="H7" s="429"/>
      <c r="I7" s="429"/>
      <c r="J7" s="421" t="s">
        <v>13</v>
      </c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 t="s">
        <v>14</v>
      </c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</row>
    <row r="8" spans="1:39" ht="15" customHeight="1">
      <c r="A8" s="426"/>
      <c r="B8" s="427"/>
      <c r="C8" s="428"/>
      <c r="D8" s="422" t="s">
        <v>15</v>
      </c>
      <c r="E8" s="423" t="s">
        <v>16</v>
      </c>
      <c r="F8" s="423"/>
      <c r="G8" s="423"/>
      <c r="H8" s="423"/>
      <c r="I8" s="423"/>
      <c r="J8" s="421">
        <v>1</v>
      </c>
      <c r="K8" s="421"/>
      <c r="L8" s="421"/>
      <c r="M8" s="421"/>
      <c r="N8" s="421"/>
      <c r="O8" s="421"/>
      <c r="P8" s="421"/>
      <c r="Q8" s="421">
        <v>2</v>
      </c>
      <c r="R8" s="421"/>
      <c r="S8" s="421"/>
      <c r="T8" s="421"/>
      <c r="U8" s="421"/>
      <c r="V8" s="421"/>
      <c r="W8" s="421"/>
      <c r="X8" s="424">
        <v>3</v>
      </c>
      <c r="Y8" s="424"/>
      <c r="Z8" s="424"/>
      <c r="AA8" s="424"/>
      <c r="AB8" s="424"/>
      <c r="AC8" s="25"/>
      <c r="AD8" s="25"/>
      <c r="AE8" s="421">
        <v>4</v>
      </c>
      <c r="AF8" s="421"/>
      <c r="AG8" s="421"/>
      <c r="AH8" s="421"/>
      <c r="AI8" s="421"/>
      <c r="AJ8" s="421"/>
      <c r="AK8" s="421"/>
    </row>
    <row r="9" spans="1:39" ht="36">
      <c r="A9" s="426"/>
      <c r="B9" s="427"/>
      <c r="C9" s="428"/>
      <c r="D9" s="422"/>
      <c r="E9" s="26" t="s">
        <v>17</v>
      </c>
      <c r="F9" s="27" t="s">
        <v>18</v>
      </c>
      <c r="G9" s="27" t="s">
        <v>19</v>
      </c>
      <c r="H9" s="27" t="s">
        <v>20</v>
      </c>
      <c r="I9" s="28" t="s">
        <v>21</v>
      </c>
      <c r="J9" s="29" t="s">
        <v>17</v>
      </c>
      <c r="K9" s="30" t="s">
        <v>18</v>
      </c>
      <c r="L9" s="31" t="s">
        <v>19</v>
      </c>
      <c r="M9" s="31" t="s">
        <v>20</v>
      </c>
      <c r="N9" s="32" t="s">
        <v>21</v>
      </c>
      <c r="O9" s="33" t="s">
        <v>22</v>
      </c>
      <c r="P9" s="34" t="s">
        <v>23</v>
      </c>
      <c r="Q9" s="29" t="s">
        <v>17</v>
      </c>
      <c r="R9" s="30" t="s">
        <v>18</v>
      </c>
      <c r="S9" s="31" t="s">
        <v>19</v>
      </c>
      <c r="T9" s="31" t="s">
        <v>20</v>
      </c>
      <c r="U9" s="32" t="s">
        <v>21</v>
      </c>
      <c r="V9" s="33" t="s">
        <v>22</v>
      </c>
      <c r="W9" s="35" t="s">
        <v>23</v>
      </c>
      <c r="X9" s="29" t="s">
        <v>17</v>
      </c>
      <c r="Y9" s="30" t="s">
        <v>18</v>
      </c>
      <c r="Z9" s="31" t="s">
        <v>19</v>
      </c>
      <c r="AA9" s="31" t="s">
        <v>20</v>
      </c>
      <c r="AB9" s="32" t="s">
        <v>21</v>
      </c>
      <c r="AC9" s="33" t="s">
        <v>22</v>
      </c>
      <c r="AD9" s="35" t="s">
        <v>23</v>
      </c>
      <c r="AE9" s="29" t="s">
        <v>17</v>
      </c>
      <c r="AF9" s="31" t="s">
        <v>18</v>
      </c>
      <c r="AG9" s="31" t="s">
        <v>19</v>
      </c>
      <c r="AH9" s="31" t="s">
        <v>20</v>
      </c>
      <c r="AI9" s="36" t="s">
        <v>21</v>
      </c>
      <c r="AJ9" s="33" t="s">
        <v>22</v>
      </c>
      <c r="AK9" s="35" t="s">
        <v>23</v>
      </c>
    </row>
    <row r="10" spans="1:39" ht="15" thickBot="1">
      <c r="A10" s="416" t="s">
        <v>24</v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J10" s="416"/>
      <c r="AK10" s="416"/>
    </row>
    <row r="11" spans="1:39" ht="15" customHeight="1">
      <c r="A11" s="43">
        <v>1</v>
      </c>
      <c r="B11" s="44" t="s">
        <v>25</v>
      </c>
      <c r="C11" s="220">
        <v>1</v>
      </c>
      <c r="D11" s="353">
        <v>15</v>
      </c>
      <c r="E11" s="354">
        <v>15</v>
      </c>
      <c r="F11" s="354"/>
      <c r="G11" s="354"/>
      <c r="H11" s="354"/>
      <c r="I11" s="354"/>
      <c r="J11" s="355"/>
      <c r="K11" s="354"/>
      <c r="L11" s="354"/>
      <c r="M11" s="354"/>
      <c r="N11" s="53"/>
      <c r="O11" s="54"/>
      <c r="P11" s="356"/>
      <c r="Q11" s="355"/>
      <c r="R11" s="354"/>
      <c r="S11" s="354"/>
      <c r="T11" s="354"/>
      <c r="U11" s="53"/>
      <c r="V11" s="357"/>
      <c r="W11" s="358"/>
      <c r="X11" s="359">
        <v>15</v>
      </c>
      <c r="Y11" s="354"/>
      <c r="Z11" s="354"/>
      <c r="AA11" s="354"/>
      <c r="AB11" s="53"/>
      <c r="AC11" s="357" t="s">
        <v>26</v>
      </c>
      <c r="AD11" s="356">
        <v>1</v>
      </c>
      <c r="AE11" s="355"/>
      <c r="AF11" s="354"/>
      <c r="AG11" s="354"/>
      <c r="AH11" s="354"/>
      <c r="AI11" s="53"/>
      <c r="AJ11" s="357"/>
      <c r="AK11" s="358"/>
    </row>
    <row r="12" spans="1:39" ht="15" customHeight="1">
      <c r="A12" s="350">
        <v>2</v>
      </c>
      <c r="B12" s="352" t="s">
        <v>27</v>
      </c>
      <c r="C12" s="318">
        <v>2</v>
      </c>
      <c r="D12" s="75">
        <v>15</v>
      </c>
      <c r="E12" s="76">
        <v>15</v>
      </c>
      <c r="F12" s="177"/>
      <c r="G12" s="177"/>
      <c r="H12" s="177"/>
      <c r="I12" s="177"/>
      <c r="J12" s="319">
        <v>15</v>
      </c>
      <c r="K12" s="76"/>
      <c r="L12" s="177"/>
      <c r="M12" s="177"/>
      <c r="N12" s="177"/>
      <c r="O12" s="78" t="s">
        <v>26</v>
      </c>
      <c r="P12" s="185">
        <v>2</v>
      </c>
      <c r="Q12" s="319"/>
      <c r="R12" s="76"/>
      <c r="S12" s="177"/>
      <c r="T12" s="177"/>
      <c r="U12" s="76"/>
      <c r="V12" s="178"/>
      <c r="W12" s="175"/>
      <c r="X12" s="77"/>
      <c r="Y12" s="76"/>
      <c r="Z12" s="177"/>
      <c r="AA12" s="177"/>
      <c r="AB12" s="76"/>
      <c r="AC12" s="78"/>
      <c r="AD12" s="185"/>
      <c r="AE12" s="319"/>
      <c r="AF12" s="76"/>
      <c r="AG12" s="177"/>
      <c r="AH12" s="177"/>
      <c r="AI12" s="68"/>
      <c r="AJ12" s="69"/>
      <c r="AK12" s="70"/>
    </row>
    <row r="13" spans="1:39" ht="15" customHeight="1">
      <c r="A13" s="56">
        <v>3</v>
      </c>
      <c r="B13" s="57" t="s">
        <v>28</v>
      </c>
      <c r="C13" s="58">
        <v>3</v>
      </c>
      <c r="D13" s="59">
        <v>45</v>
      </c>
      <c r="E13" s="60">
        <v>45</v>
      </c>
      <c r="F13" s="60"/>
      <c r="G13" s="60"/>
      <c r="H13" s="60"/>
      <c r="I13" s="60"/>
      <c r="J13" s="61">
        <v>30</v>
      </c>
      <c r="K13" s="60"/>
      <c r="L13" s="60"/>
      <c r="M13" s="60"/>
      <c r="N13" s="60"/>
      <c r="O13" s="62" t="s">
        <v>26</v>
      </c>
      <c r="P13" s="63">
        <v>2</v>
      </c>
      <c r="Q13" s="61"/>
      <c r="R13" s="64"/>
      <c r="S13" s="64"/>
      <c r="T13" s="64"/>
      <c r="U13" s="64"/>
      <c r="V13" s="65"/>
      <c r="W13" s="66"/>
      <c r="X13" s="67"/>
      <c r="Y13" s="60"/>
      <c r="Z13" s="60"/>
      <c r="AA13" s="60"/>
      <c r="AB13" s="68"/>
      <c r="AC13" s="62"/>
      <c r="AD13" s="63"/>
      <c r="AE13" s="61">
        <v>15</v>
      </c>
      <c r="AF13" s="60"/>
      <c r="AG13" s="60"/>
      <c r="AH13" s="60"/>
      <c r="AI13" s="68"/>
      <c r="AJ13" s="69" t="s">
        <v>26</v>
      </c>
      <c r="AK13" s="70">
        <v>1</v>
      </c>
      <c r="AM13" s="1" t="s">
        <v>29</v>
      </c>
    </row>
    <row r="14" spans="1:39" ht="15" customHeight="1">
      <c r="A14" s="171">
        <v>4</v>
      </c>
      <c r="B14" s="57" t="s">
        <v>30</v>
      </c>
      <c r="C14" s="58">
        <v>2</v>
      </c>
      <c r="D14" s="59">
        <v>30</v>
      </c>
      <c r="E14" s="60">
        <v>30</v>
      </c>
      <c r="F14" s="60"/>
      <c r="G14" s="60"/>
      <c r="H14" s="60"/>
      <c r="I14" s="60"/>
      <c r="J14" s="61"/>
      <c r="K14" s="60"/>
      <c r="L14" s="60"/>
      <c r="M14" s="60"/>
      <c r="N14" s="60"/>
      <c r="O14" s="62"/>
      <c r="P14" s="63"/>
      <c r="Q14" s="61"/>
      <c r="R14" s="64"/>
      <c r="S14" s="64"/>
      <c r="T14" s="64"/>
      <c r="U14" s="64"/>
      <c r="V14" s="65"/>
      <c r="W14" s="66"/>
      <c r="X14" s="67">
        <v>15</v>
      </c>
      <c r="Y14" s="60"/>
      <c r="Z14" s="60"/>
      <c r="AA14" s="60"/>
      <c r="AB14" s="68"/>
      <c r="AC14" s="62" t="s">
        <v>26</v>
      </c>
      <c r="AD14" s="63">
        <v>1</v>
      </c>
      <c r="AE14" s="61">
        <v>15</v>
      </c>
      <c r="AF14" s="60"/>
      <c r="AG14" s="60"/>
      <c r="AH14" s="60"/>
      <c r="AI14" s="68"/>
      <c r="AJ14" s="69" t="s">
        <v>26</v>
      </c>
      <c r="AK14" s="70">
        <v>1</v>
      </c>
    </row>
    <row r="15" spans="1:39" ht="15" customHeight="1">
      <c r="A15" s="56">
        <v>5</v>
      </c>
      <c r="B15" s="71" t="s">
        <v>31</v>
      </c>
      <c r="C15" s="72">
        <v>2</v>
      </c>
      <c r="D15" s="59">
        <v>30</v>
      </c>
      <c r="E15" s="60">
        <v>15</v>
      </c>
      <c r="F15" s="60"/>
      <c r="G15" s="60"/>
      <c r="H15" s="73">
        <v>15</v>
      </c>
      <c r="I15" s="60"/>
      <c r="J15" s="61">
        <v>15</v>
      </c>
      <c r="K15" s="60"/>
      <c r="L15" s="60"/>
      <c r="M15" s="73">
        <v>15</v>
      </c>
      <c r="N15" s="68"/>
      <c r="O15" s="69" t="s">
        <v>26</v>
      </c>
      <c r="P15" s="63">
        <v>2</v>
      </c>
      <c r="Q15" s="61"/>
      <c r="R15" s="60"/>
      <c r="S15" s="60"/>
      <c r="T15" s="60"/>
      <c r="U15" s="68"/>
      <c r="V15" s="62"/>
      <c r="W15" s="66"/>
      <c r="X15" s="67"/>
      <c r="Y15" s="60"/>
      <c r="Z15" s="60"/>
      <c r="AA15" s="60"/>
      <c r="AB15" s="68"/>
      <c r="AC15" s="62"/>
      <c r="AD15" s="63"/>
      <c r="AE15" s="61"/>
      <c r="AF15" s="60"/>
      <c r="AG15" s="60"/>
      <c r="AH15" s="60"/>
      <c r="AI15" s="68"/>
      <c r="AJ15" s="62"/>
      <c r="AK15" s="66"/>
    </row>
    <row r="16" spans="1:39" ht="15" customHeight="1">
      <c r="A16" s="350">
        <v>6</v>
      </c>
      <c r="B16" s="79" t="s">
        <v>32</v>
      </c>
      <c r="C16" s="363">
        <v>1</v>
      </c>
      <c r="D16" s="383">
        <v>15</v>
      </c>
      <c r="E16" s="365">
        <v>15</v>
      </c>
      <c r="F16" s="365"/>
      <c r="G16" s="365"/>
      <c r="H16" s="365"/>
      <c r="I16" s="365"/>
      <c r="J16" s="366"/>
      <c r="K16" s="365"/>
      <c r="L16" s="365"/>
      <c r="M16" s="365"/>
      <c r="N16" s="365"/>
      <c r="O16" s="84"/>
      <c r="P16" s="367"/>
      <c r="Q16" s="366"/>
      <c r="R16" s="64"/>
      <c r="S16" s="64"/>
      <c r="T16" s="365"/>
      <c r="U16" s="64"/>
      <c r="V16" s="84"/>
      <c r="W16" s="368"/>
      <c r="X16" s="369">
        <v>15</v>
      </c>
      <c r="Y16" s="365"/>
      <c r="Z16" s="365"/>
      <c r="AA16" s="365"/>
      <c r="AB16" s="64"/>
      <c r="AC16" s="84" t="s">
        <v>26</v>
      </c>
      <c r="AD16" s="367">
        <v>1</v>
      </c>
      <c r="AE16" s="366"/>
      <c r="AF16" s="365"/>
      <c r="AG16" s="365"/>
      <c r="AH16" s="365"/>
      <c r="AI16" s="64"/>
      <c r="AJ16" s="65"/>
      <c r="AK16" s="85"/>
    </row>
    <row r="17" spans="1:37" ht="15" customHeight="1">
      <c r="A17" s="56">
        <v>7</v>
      </c>
      <c r="B17" s="452" t="s">
        <v>33</v>
      </c>
      <c r="C17" s="281">
        <v>2</v>
      </c>
      <c r="D17" s="75">
        <v>30</v>
      </c>
      <c r="E17" s="76"/>
      <c r="F17" s="76"/>
      <c r="G17" s="76"/>
      <c r="H17" s="76">
        <v>30</v>
      </c>
      <c r="I17" s="382"/>
      <c r="J17" s="77"/>
      <c r="K17" s="76"/>
      <c r="L17" s="76"/>
      <c r="M17" s="76">
        <v>30</v>
      </c>
      <c r="N17" s="76"/>
      <c r="O17" s="78" t="s">
        <v>26</v>
      </c>
      <c r="P17" s="117">
        <v>2</v>
      </c>
      <c r="Q17" s="77"/>
      <c r="R17" s="76"/>
      <c r="S17" s="76"/>
      <c r="T17" s="76"/>
      <c r="U17" s="76"/>
      <c r="V17" s="78"/>
      <c r="W17" s="117"/>
      <c r="X17" s="77"/>
      <c r="Y17" s="76"/>
      <c r="Z17" s="76"/>
      <c r="AA17" s="76"/>
      <c r="AB17" s="76"/>
      <c r="AC17" s="78"/>
      <c r="AD17" s="117"/>
      <c r="AE17" s="77"/>
      <c r="AF17" s="76"/>
      <c r="AG17" s="76"/>
      <c r="AH17" s="76"/>
      <c r="AI17" s="68"/>
      <c r="AJ17" s="62"/>
      <c r="AK17" s="70"/>
    </row>
    <row r="18" spans="1:37" ht="15" customHeight="1">
      <c r="A18" s="171">
        <v>8</v>
      </c>
      <c r="B18" s="453" t="s">
        <v>34</v>
      </c>
      <c r="C18" s="80">
        <v>2</v>
      </c>
      <c r="D18" s="81">
        <v>15</v>
      </c>
      <c r="E18" s="64"/>
      <c r="F18" s="64"/>
      <c r="G18" s="64"/>
      <c r="H18" s="64">
        <v>15</v>
      </c>
      <c r="I18" s="82"/>
      <c r="J18" s="83"/>
      <c r="K18" s="64"/>
      <c r="L18" s="64"/>
      <c r="M18" s="64"/>
      <c r="N18" s="64"/>
      <c r="O18" s="84"/>
      <c r="P18" s="85"/>
      <c r="Q18" s="83"/>
      <c r="R18" s="64"/>
      <c r="S18" s="64"/>
      <c r="T18" s="64">
        <v>15</v>
      </c>
      <c r="U18" s="64"/>
      <c r="V18" s="84" t="s">
        <v>26</v>
      </c>
      <c r="W18" s="85">
        <v>2</v>
      </c>
      <c r="X18" s="83"/>
      <c r="Y18" s="64"/>
      <c r="Z18" s="64"/>
      <c r="AA18" s="64"/>
      <c r="AB18" s="64"/>
      <c r="AC18" s="84"/>
      <c r="AD18" s="85"/>
      <c r="AE18" s="83"/>
      <c r="AF18" s="64"/>
      <c r="AG18" s="64"/>
      <c r="AH18" s="64"/>
      <c r="AI18" s="64"/>
      <c r="AJ18" s="84"/>
      <c r="AK18" s="85"/>
    </row>
    <row r="19" spans="1:37" ht="15" customHeight="1">
      <c r="A19" s="350">
        <v>9</v>
      </c>
      <c r="B19" s="79" t="s">
        <v>35</v>
      </c>
      <c r="C19" s="80">
        <v>2</v>
      </c>
      <c r="D19" s="81">
        <v>15</v>
      </c>
      <c r="E19" s="64"/>
      <c r="F19" s="64"/>
      <c r="G19" s="64"/>
      <c r="H19" s="64">
        <v>15</v>
      </c>
      <c r="I19" s="82"/>
      <c r="J19" s="83"/>
      <c r="K19" s="64"/>
      <c r="L19" s="64"/>
      <c r="M19" s="64"/>
      <c r="N19" s="64"/>
      <c r="O19" s="84"/>
      <c r="P19" s="85"/>
      <c r="Q19" s="83"/>
      <c r="R19" s="64"/>
      <c r="S19" s="64"/>
      <c r="T19" s="64">
        <v>15</v>
      </c>
      <c r="U19" s="64"/>
      <c r="V19" s="84" t="s">
        <v>26</v>
      </c>
      <c r="W19" s="85">
        <v>2</v>
      </c>
      <c r="X19" s="83"/>
      <c r="Y19" s="64"/>
      <c r="Z19" s="64"/>
      <c r="AA19" s="64"/>
      <c r="AB19" s="64"/>
      <c r="AC19" s="84"/>
      <c r="AD19" s="85"/>
      <c r="AE19" s="83"/>
      <c r="AF19" s="64"/>
      <c r="AG19" s="64"/>
      <c r="AH19" s="64"/>
      <c r="AI19" s="64"/>
      <c r="AJ19" s="84"/>
      <c r="AK19" s="85"/>
    </row>
    <row r="20" spans="1:37" ht="15" customHeight="1">
      <c r="A20" s="56">
        <v>10</v>
      </c>
      <c r="B20" s="79" t="s">
        <v>36</v>
      </c>
      <c r="C20" s="80">
        <v>2</v>
      </c>
      <c r="D20" s="81">
        <v>15</v>
      </c>
      <c r="E20" s="64"/>
      <c r="F20" s="64"/>
      <c r="G20" s="64"/>
      <c r="H20" s="64">
        <v>15</v>
      </c>
      <c r="I20" s="82"/>
      <c r="J20" s="83"/>
      <c r="K20" s="64"/>
      <c r="L20" s="64"/>
      <c r="M20" s="64"/>
      <c r="N20" s="64"/>
      <c r="O20" s="84"/>
      <c r="P20" s="85"/>
      <c r="Q20" s="83"/>
      <c r="R20" s="64"/>
      <c r="S20" s="64"/>
      <c r="T20" s="64"/>
      <c r="U20" s="64"/>
      <c r="V20" s="84"/>
      <c r="W20" s="85"/>
      <c r="X20" s="83"/>
      <c r="Y20" s="64"/>
      <c r="Z20" s="64"/>
      <c r="AA20" s="64">
        <v>15</v>
      </c>
      <c r="AB20" s="64"/>
      <c r="AC20" s="84" t="s">
        <v>26</v>
      </c>
      <c r="AD20" s="85">
        <v>2</v>
      </c>
      <c r="AE20" s="83"/>
      <c r="AF20" s="64"/>
      <c r="AG20" s="64"/>
      <c r="AH20" s="64"/>
      <c r="AI20" s="64"/>
      <c r="AJ20" s="84"/>
      <c r="AK20" s="85"/>
    </row>
    <row r="21" spans="1:37" ht="15" customHeight="1">
      <c r="A21" s="171">
        <v>11</v>
      </c>
      <c r="B21" s="79" t="s">
        <v>37</v>
      </c>
      <c r="C21" s="80">
        <v>2</v>
      </c>
      <c r="D21" s="81">
        <v>15</v>
      </c>
      <c r="E21" s="64"/>
      <c r="F21" s="64"/>
      <c r="G21" s="64"/>
      <c r="H21" s="64">
        <v>15</v>
      </c>
      <c r="I21" s="82"/>
      <c r="J21" s="83"/>
      <c r="K21" s="64"/>
      <c r="L21" s="64"/>
      <c r="M21" s="64"/>
      <c r="N21" s="64"/>
      <c r="O21" s="84"/>
      <c r="P21" s="85"/>
      <c r="Q21" s="83"/>
      <c r="R21" s="64"/>
      <c r="S21" s="64"/>
      <c r="T21" s="64"/>
      <c r="U21" s="64"/>
      <c r="V21" s="84"/>
      <c r="W21" s="85"/>
      <c r="X21" s="83"/>
      <c r="Y21" s="64"/>
      <c r="Z21" s="64"/>
      <c r="AA21" s="64">
        <v>15</v>
      </c>
      <c r="AB21" s="64"/>
      <c r="AC21" s="84" t="s">
        <v>26</v>
      </c>
      <c r="AD21" s="85">
        <v>2</v>
      </c>
      <c r="AE21" s="83"/>
      <c r="AF21" s="64"/>
      <c r="AG21" s="64"/>
      <c r="AH21" s="64"/>
      <c r="AI21" s="64"/>
      <c r="AJ21" s="84"/>
      <c r="AK21" s="85"/>
    </row>
    <row r="22" spans="1:37" ht="15" customHeight="1">
      <c r="A22" s="350">
        <v>12</v>
      </c>
      <c r="B22" s="79" t="s">
        <v>38</v>
      </c>
      <c r="C22" s="80">
        <v>2</v>
      </c>
      <c r="D22" s="81">
        <v>15</v>
      </c>
      <c r="E22" s="64"/>
      <c r="F22" s="64"/>
      <c r="G22" s="64"/>
      <c r="H22" s="64">
        <v>15</v>
      </c>
      <c r="I22" s="82"/>
      <c r="J22" s="83"/>
      <c r="K22" s="64"/>
      <c r="L22" s="64"/>
      <c r="M22" s="64">
        <v>15</v>
      </c>
      <c r="N22" s="64"/>
      <c r="O22" s="84" t="s">
        <v>26</v>
      </c>
      <c r="P22" s="85">
        <v>2</v>
      </c>
      <c r="Q22" s="83"/>
      <c r="R22" s="64"/>
      <c r="S22" s="64"/>
      <c r="T22" s="64"/>
      <c r="U22" s="64"/>
      <c r="V22" s="84"/>
      <c r="W22" s="85"/>
      <c r="X22" s="83"/>
      <c r="Y22" s="64"/>
      <c r="Z22" s="64"/>
      <c r="AA22" s="64"/>
      <c r="AB22" s="64"/>
      <c r="AC22" s="84"/>
      <c r="AD22" s="85"/>
      <c r="AE22" s="83"/>
      <c r="AF22" s="64"/>
      <c r="AG22" s="64"/>
      <c r="AH22" s="64"/>
      <c r="AI22" s="64"/>
      <c r="AJ22" s="84"/>
      <c r="AK22" s="85"/>
    </row>
    <row r="23" spans="1:37" ht="15" customHeight="1">
      <c r="A23" s="56">
        <v>13</v>
      </c>
      <c r="B23" s="79" t="s">
        <v>39</v>
      </c>
      <c r="C23" s="80">
        <v>2</v>
      </c>
      <c r="D23" s="81">
        <v>15</v>
      </c>
      <c r="E23" s="64"/>
      <c r="F23" s="64"/>
      <c r="G23" s="64"/>
      <c r="H23" s="64">
        <v>15</v>
      </c>
      <c r="I23" s="82"/>
      <c r="J23" s="83"/>
      <c r="K23" s="64"/>
      <c r="L23" s="64"/>
      <c r="M23" s="64"/>
      <c r="N23" s="64"/>
      <c r="O23" s="84"/>
      <c r="P23" s="85"/>
      <c r="Q23" s="83"/>
      <c r="R23" s="64"/>
      <c r="S23" s="64"/>
      <c r="T23" s="64">
        <v>15</v>
      </c>
      <c r="U23" s="64"/>
      <c r="V23" s="84" t="s">
        <v>26</v>
      </c>
      <c r="W23" s="85">
        <v>2</v>
      </c>
      <c r="X23" s="83"/>
      <c r="Y23" s="64"/>
      <c r="Z23" s="64"/>
      <c r="AA23" s="64"/>
      <c r="AB23" s="64"/>
      <c r="AC23" s="84"/>
      <c r="AD23" s="85"/>
      <c r="AE23" s="83"/>
      <c r="AF23" s="64"/>
      <c r="AG23" s="64"/>
      <c r="AH23" s="64"/>
      <c r="AI23" s="64"/>
      <c r="AJ23" s="84"/>
      <c r="AK23" s="85"/>
    </row>
    <row r="24" spans="1:37" ht="15" customHeight="1">
      <c r="A24" s="171">
        <v>14</v>
      </c>
      <c r="B24" s="79" t="s">
        <v>40</v>
      </c>
      <c r="C24" s="80">
        <v>2</v>
      </c>
      <c r="D24" s="81">
        <v>15</v>
      </c>
      <c r="E24" s="64"/>
      <c r="F24" s="64"/>
      <c r="G24" s="64"/>
      <c r="H24" s="64">
        <v>15</v>
      </c>
      <c r="I24" s="82"/>
      <c r="J24" s="83"/>
      <c r="K24" s="64"/>
      <c r="L24" s="64"/>
      <c r="M24" s="64"/>
      <c r="N24" s="64"/>
      <c r="O24" s="84"/>
      <c r="P24" s="85"/>
      <c r="Q24" s="83"/>
      <c r="R24" s="64"/>
      <c r="S24" s="64"/>
      <c r="T24" s="64"/>
      <c r="U24" s="64"/>
      <c r="V24" s="84"/>
      <c r="W24" s="85"/>
      <c r="X24" s="83"/>
      <c r="Y24" s="64"/>
      <c r="Z24" s="64"/>
      <c r="AA24" s="64">
        <v>15</v>
      </c>
      <c r="AB24" s="64"/>
      <c r="AC24" s="84" t="s">
        <v>26</v>
      </c>
      <c r="AD24" s="85">
        <v>2</v>
      </c>
      <c r="AE24" s="83"/>
      <c r="AF24" s="64"/>
      <c r="AG24" s="64"/>
      <c r="AH24" s="64"/>
      <c r="AI24" s="64"/>
      <c r="AJ24" s="84"/>
      <c r="AK24" s="85"/>
    </row>
    <row r="25" spans="1:37" ht="15" customHeight="1">
      <c r="A25" s="171">
        <v>15</v>
      </c>
      <c r="B25" s="86" t="s">
        <v>41</v>
      </c>
      <c r="C25" s="87">
        <v>2</v>
      </c>
      <c r="D25" s="81">
        <v>15</v>
      </c>
      <c r="E25" s="64">
        <v>15</v>
      </c>
      <c r="F25" s="64"/>
      <c r="G25" s="64"/>
      <c r="H25" s="64"/>
      <c r="I25" s="82"/>
      <c r="J25" s="83">
        <v>15</v>
      </c>
      <c r="K25" s="64"/>
      <c r="L25" s="64"/>
      <c r="M25" s="64"/>
      <c r="N25" s="64"/>
      <c r="O25" s="84" t="s">
        <v>26</v>
      </c>
      <c r="P25" s="88">
        <v>2</v>
      </c>
      <c r="Q25" s="83"/>
      <c r="R25" s="64"/>
      <c r="S25" s="64"/>
      <c r="T25" s="64"/>
      <c r="U25" s="64"/>
      <c r="V25" s="84"/>
      <c r="W25" s="85"/>
      <c r="X25" s="83"/>
      <c r="Y25" s="64"/>
      <c r="Z25" s="64"/>
      <c r="AA25" s="64"/>
      <c r="AB25" s="64"/>
      <c r="AC25" s="84"/>
      <c r="AD25" s="85"/>
      <c r="AE25" s="83"/>
      <c r="AF25" s="64"/>
      <c r="AG25" s="64"/>
      <c r="AH25" s="64"/>
      <c r="AI25" s="64"/>
      <c r="AJ25" s="84"/>
      <c r="AK25" s="85"/>
    </row>
    <row r="26" spans="1:37" ht="15" customHeight="1">
      <c r="A26" s="89">
        <v>16</v>
      </c>
      <c r="B26" s="454" t="s">
        <v>42</v>
      </c>
      <c r="C26" s="87">
        <v>2</v>
      </c>
      <c r="D26" s="81">
        <v>15</v>
      </c>
      <c r="E26" s="64"/>
      <c r="F26" s="64"/>
      <c r="G26" s="64"/>
      <c r="H26" s="64">
        <v>15</v>
      </c>
      <c r="I26" s="82"/>
      <c r="J26" s="83"/>
      <c r="K26" s="64"/>
      <c r="L26" s="64"/>
      <c r="M26" s="64">
        <v>15</v>
      </c>
      <c r="N26" s="64"/>
      <c r="O26" s="84" t="s">
        <v>26</v>
      </c>
      <c r="P26" s="88">
        <v>2</v>
      </c>
      <c r="Q26" s="83"/>
      <c r="R26" s="64"/>
      <c r="S26" s="64"/>
      <c r="T26" s="64"/>
      <c r="U26" s="64"/>
      <c r="V26" s="84"/>
      <c r="W26" s="85"/>
      <c r="X26" s="83"/>
      <c r="Y26" s="64"/>
      <c r="Z26" s="64"/>
      <c r="AA26" s="64"/>
      <c r="AB26" s="64"/>
      <c r="AC26" s="84"/>
      <c r="AD26" s="85"/>
      <c r="AE26" s="83"/>
      <c r="AF26" s="64"/>
      <c r="AG26" s="64"/>
      <c r="AH26" s="64"/>
      <c r="AI26" s="64"/>
      <c r="AJ26" s="84"/>
      <c r="AK26" s="85"/>
    </row>
    <row r="27" spans="1:37" ht="15" customHeight="1">
      <c r="A27" s="56">
        <v>17</v>
      </c>
      <c r="B27" s="79" t="s">
        <v>43</v>
      </c>
      <c r="C27" s="370">
        <v>2</v>
      </c>
      <c r="D27" s="384">
        <v>30</v>
      </c>
      <c r="E27" s="126">
        <v>15</v>
      </c>
      <c r="F27" s="126"/>
      <c r="G27" s="126"/>
      <c r="H27" s="126">
        <v>15</v>
      </c>
      <c r="I27" s="385"/>
      <c r="J27" s="377"/>
      <c r="K27" s="126"/>
      <c r="L27" s="126"/>
      <c r="M27" s="126"/>
      <c r="N27" s="126"/>
      <c r="O27" s="174"/>
      <c r="P27" s="127"/>
      <c r="Q27" s="377"/>
      <c r="R27" s="126"/>
      <c r="S27" s="126"/>
      <c r="T27" s="126"/>
      <c r="U27" s="126"/>
      <c r="V27" s="174"/>
      <c r="W27" s="127"/>
      <c r="X27" s="377"/>
      <c r="Y27" s="126"/>
      <c r="Z27" s="386"/>
      <c r="AA27" s="126"/>
      <c r="AB27" s="126"/>
      <c r="AC27" s="174"/>
      <c r="AD27" s="127"/>
      <c r="AE27" s="377">
        <v>15</v>
      </c>
      <c r="AF27" s="126"/>
      <c r="AG27" s="126"/>
      <c r="AH27" s="126">
        <v>15</v>
      </c>
      <c r="AI27" s="64"/>
      <c r="AJ27" s="84" t="s">
        <v>26</v>
      </c>
      <c r="AK27" s="85">
        <v>2</v>
      </c>
    </row>
    <row r="28" spans="1:37" ht="15" customHeight="1">
      <c r="A28" s="171">
        <v>18</v>
      </c>
      <c r="B28" s="349" t="s">
        <v>44</v>
      </c>
      <c r="C28" s="80">
        <v>1</v>
      </c>
      <c r="D28" s="92">
        <v>15</v>
      </c>
      <c r="E28" s="68">
        <v>15</v>
      </c>
      <c r="F28" s="68"/>
      <c r="G28" s="68"/>
      <c r="H28" s="68"/>
      <c r="I28" s="93"/>
      <c r="J28" s="94"/>
      <c r="K28" s="68"/>
      <c r="L28" s="68"/>
      <c r="M28" s="68"/>
      <c r="N28" s="68"/>
      <c r="O28" s="62"/>
      <c r="P28" s="70"/>
      <c r="Q28" s="94"/>
      <c r="R28" s="68"/>
      <c r="S28" s="68"/>
      <c r="T28" s="68"/>
      <c r="U28" s="68"/>
      <c r="V28" s="62"/>
      <c r="W28" s="70"/>
      <c r="X28" s="94"/>
      <c r="Y28" s="68"/>
      <c r="Z28" s="68"/>
      <c r="AA28" s="68"/>
      <c r="AB28" s="68"/>
      <c r="AC28" s="62"/>
      <c r="AD28" s="70"/>
      <c r="AE28" s="94">
        <v>15</v>
      </c>
      <c r="AF28" s="68"/>
      <c r="AG28" s="68"/>
      <c r="AH28" s="68"/>
      <c r="AI28" s="68"/>
      <c r="AJ28" s="62" t="s">
        <v>45</v>
      </c>
      <c r="AK28" s="70">
        <v>1</v>
      </c>
    </row>
    <row r="29" spans="1:37" ht="15" customHeight="1">
      <c r="A29" s="350">
        <v>19</v>
      </c>
      <c r="B29" s="79" t="s">
        <v>46</v>
      </c>
      <c r="C29" s="80">
        <v>2</v>
      </c>
      <c r="D29" s="81">
        <v>30</v>
      </c>
      <c r="E29" s="64">
        <v>15</v>
      </c>
      <c r="F29" s="64"/>
      <c r="G29" s="64"/>
      <c r="H29" s="64">
        <v>15</v>
      </c>
      <c r="I29" s="82"/>
      <c r="J29" s="83"/>
      <c r="K29" s="64"/>
      <c r="L29" s="64"/>
      <c r="M29" s="64"/>
      <c r="N29" s="64"/>
      <c r="O29" s="84"/>
      <c r="P29" s="85"/>
      <c r="Q29" s="83"/>
      <c r="R29" s="64"/>
      <c r="S29" s="64"/>
      <c r="T29" s="64"/>
      <c r="U29" s="64"/>
      <c r="V29" s="84"/>
      <c r="W29" s="85"/>
      <c r="X29" s="83">
        <v>15</v>
      </c>
      <c r="Y29" s="64"/>
      <c r="Z29" s="64"/>
      <c r="AA29" s="64">
        <v>15</v>
      </c>
      <c r="AB29" s="64"/>
      <c r="AC29" s="84" t="s">
        <v>47</v>
      </c>
      <c r="AD29" s="85">
        <v>2</v>
      </c>
      <c r="AE29" s="83"/>
      <c r="AF29" s="64"/>
      <c r="AG29" s="64"/>
      <c r="AH29" s="64"/>
      <c r="AI29" s="64"/>
      <c r="AJ29" s="84"/>
      <c r="AK29" s="85"/>
    </row>
    <row r="30" spans="1:37" ht="15" customHeight="1">
      <c r="A30" s="56">
        <v>20</v>
      </c>
      <c r="B30" s="79" t="s">
        <v>48</v>
      </c>
      <c r="C30" s="95">
        <v>1</v>
      </c>
      <c r="D30" s="81">
        <v>15</v>
      </c>
      <c r="E30" s="64"/>
      <c r="F30" s="64"/>
      <c r="G30" s="64"/>
      <c r="H30" s="64">
        <v>15</v>
      </c>
      <c r="I30" s="82"/>
      <c r="J30" s="83"/>
      <c r="K30" s="64"/>
      <c r="L30" s="64"/>
      <c r="M30" s="64"/>
      <c r="N30" s="64"/>
      <c r="O30" s="84"/>
      <c r="P30" s="85"/>
      <c r="Q30" s="83"/>
      <c r="R30" s="64"/>
      <c r="S30" s="64"/>
      <c r="T30" s="64"/>
      <c r="U30" s="64"/>
      <c r="V30" s="84"/>
      <c r="W30" s="85"/>
      <c r="X30" s="83"/>
      <c r="Y30" s="64"/>
      <c r="Z30" s="64"/>
      <c r="AA30" s="64"/>
      <c r="AB30" s="64"/>
      <c r="AC30" s="84"/>
      <c r="AD30" s="85"/>
      <c r="AE30" s="83"/>
      <c r="AF30" s="64"/>
      <c r="AG30" s="64"/>
      <c r="AH30" s="64">
        <v>15</v>
      </c>
      <c r="AI30" s="64"/>
      <c r="AJ30" s="84" t="s">
        <v>26</v>
      </c>
      <c r="AK30" s="96">
        <v>1</v>
      </c>
    </row>
    <row r="31" spans="1:37" ht="15" customHeight="1">
      <c r="A31" s="171">
        <v>21</v>
      </c>
      <c r="B31" s="79" t="s">
        <v>49</v>
      </c>
      <c r="C31" s="80">
        <v>1</v>
      </c>
      <c r="D31" s="81">
        <v>15</v>
      </c>
      <c r="E31" s="64">
        <v>15</v>
      </c>
      <c r="F31" s="64"/>
      <c r="G31" s="64"/>
      <c r="H31" s="64"/>
      <c r="I31" s="82"/>
      <c r="J31" s="83"/>
      <c r="K31" s="64"/>
      <c r="L31" s="64"/>
      <c r="M31" s="64"/>
      <c r="N31" s="64"/>
      <c r="O31" s="84"/>
      <c r="P31" s="85"/>
      <c r="Q31" s="83"/>
      <c r="R31" s="64"/>
      <c r="S31" s="64"/>
      <c r="T31" s="64"/>
      <c r="U31" s="64"/>
      <c r="V31" s="84"/>
      <c r="W31" s="85"/>
      <c r="X31" s="83"/>
      <c r="Y31" s="64"/>
      <c r="Z31" s="64"/>
      <c r="AA31" s="64"/>
      <c r="AB31" s="64"/>
      <c r="AC31" s="84"/>
      <c r="AD31" s="85"/>
      <c r="AE31" s="83">
        <v>15</v>
      </c>
      <c r="AF31" s="64"/>
      <c r="AG31" s="64"/>
      <c r="AH31" s="64"/>
      <c r="AI31" s="64"/>
      <c r="AJ31" s="84" t="s">
        <v>26</v>
      </c>
      <c r="AK31" s="85">
        <v>1</v>
      </c>
    </row>
    <row r="32" spans="1:37" ht="15" customHeight="1">
      <c r="A32" s="350">
        <v>22</v>
      </c>
      <c r="B32" s="79" t="s">
        <v>50</v>
      </c>
      <c r="C32" s="97">
        <v>3</v>
      </c>
      <c r="D32" s="81">
        <v>45</v>
      </c>
      <c r="E32" s="64"/>
      <c r="F32" s="64"/>
      <c r="G32" s="64"/>
      <c r="H32" s="64">
        <v>45</v>
      </c>
      <c r="I32" s="82"/>
      <c r="J32" s="83"/>
      <c r="K32" s="64"/>
      <c r="L32" s="64"/>
      <c r="M32" s="64"/>
      <c r="N32" s="64"/>
      <c r="O32" s="84"/>
      <c r="P32" s="85"/>
      <c r="Q32" s="83"/>
      <c r="R32" s="64"/>
      <c r="S32" s="64"/>
      <c r="T32" s="64"/>
      <c r="U32" s="64"/>
      <c r="V32" s="84"/>
      <c r="W32" s="85"/>
      <c r="X32" s="83"/>
      <c r="Y32" s="64"/>
      <c r="Z32" s="64"/>
      <c r="AA32" s="64">
        <v>30</v>
      </c>
      <c r="AB32" s="64"/>
      <c r="AC32" s="84" t="s">
        <v>26</v>
      </c>
      <c r="AD32" s="85">
        <v>2</v>
      </c>
      <c r="AE32" s="83"/>
      <c r="AF32" s="64"/>
      <c r="AG32" s="64"/>
      <c r="AH32" s="64">
        <v>15</v>
      </c>
      <c r="AI32" s="64"/>
      <c r="AJ32" s="84" t="s">
        <v>26</v>
      </c>
      <c r="AK32" s="85">
        <v>1</v>
      </c>
    </row>
    <row r="33" spans="1:46" ht="15" customHeight="1">
      <c r="A33" s="56">
        <v>23</v>
      </c>
      <c r="B33" s="86" t="s">
        <v>51</v>
      </c>
      <c r="C33" s="97">
        <v>3</v>
      </c>
      <c r="D33" s="81">
        <v>45</v>
      </c>
      <c r="E33" s="64">
        <v>15</v>
      </c>
      <c r="F33" s="64"/>
      <c r="G33" s="64"/>
      <c r="H33" s="64">
        <v>30</v>
      </c>
      <c r="I33" s="82"/>
      <c r="J33" s="83">
        <v>15</v>
      </c>
      <c r="K33" s="64"/>
      <c r="L33" s="64"/>
      <c r="M33" s="64"/>
      <c r="N33" s="64"/>
      <c r="O33" s="84" t="s">
        <v>26</v>
      </c>
      <c r="P33" s="85">
        <v>1</v>
      </c>
      <c r="Q33" s="83"/>
      <c r="R33" s="64"/>
      <c r="S33" s="64"/>
      <c r="T33" s="64">
        <v>30</v>
      </c>
      <c r="U33" s="64"/>
      <c r="V33" s="84" t="s">
        <v>26</v>
      </c>
      <c r="W33" s="85">
        <v>2</v>
      </c>
      <c r="X33" s="83"/>
      <c r="Y33" s="64"/>
      <c r="Z33" s="64"/>
      <c r="AA33" s="64"/>
      <c r="AB33" s="64"/>
      <c r="AC33" s="84"/>
      <c r="AD33" s="85"/>
      <c r="AE33" s="83"/>
      <c r="AF33" s="64"/>
      <c r="AG33" s="64"/>
      <c r="AH33" s="64"/>
      <c r="AI33" s="64"/>
      <c r="AJ33" s="84"/>
      <c r="AK33" s="85"/>
    </row>
    <row r="34" spans="1:46" ht="15" customHeight="1">
      <c r="A34" s="171">
        <v>24</v>
      </c>
      <c r="B34" s="86" t="s">
        <v>52</v>
      </c>
      <c r="C34" s="388">
        <v>3</v>
      </c>
      <c r="D34" s="81">
        <v>45</v>
      </c>
      <c r="E34" s="64">
        <v>15</v>
      </c>
      <c r="F34" s="64"/>
      <c r="G34" s="64"/>
      <c r="H34" s="64">
        <v>30</v>
      </c>
      <c r="I34" s="82"/>
      <c r="J34" s="83"/>
      <c r="K34" s="64"/>
      <c r="L34" s="64"/>
      <c r="M34" s="64"/>
      <c r="N34" s="64"/>
      <c r="O34" s="84"/>
      <c r="P34" s="85"/>
      <c r="Q34" s="83">
        <v>15</v>
      </c>
      <c r="R34" s="64"/>
      <c r="S34" s="64"/>
      <c r="T34" s="64">
        <v>30</v>
      </c>
      <c r="U34" s="64"/>
      <c r="V34" s="84" t="s">
        <v>47</v>
      </c>
      <c r="W34" s="88">
        <v>3</v>
      </c>
      <c r="X34" s="83"/>
      <c r="Y34" s="64"/>
      <c r="Z34" s="64"/>
      <c r="AA34" s="64"/>
      <c r="AB34" s="64"/>
      <c r="AC34" s="84"/>
      <c r="AD34" s="85"/>
      <c r="AE34" s="83"/>
      <c r="AF34" s="64"/>
      <c r="AG34" s="64"/>
      <c r="AH34" s="64"/>
      <c r="AI34" s="64"/>
      <c r="AJ34" s="84"/>
      <c r="AK34" s="85"/>
    </row>
    <row r="35" spans="1:46" ht="15" customHeight="1">
      <c r="A35" s="351">
        <v>25</v>
      </c>
      <c r="B35" s="387" t="s">
        <v>128</v>
      </c>
      <c r="C35" s="101">
        <v>6</v>
      </c>
      <c r="D35" s="92">
        <v>45</v>
      </c>
      <c r="E35" s="68">
        <v>15</v>
      </c>
      <c r="F35" s="102">
        <v>30</v>
      </c>
      <c r="G35" s="68"/>
      <c r="H35" s="103"/>
      <c r="I35" s="104"/>
      <c r="J35" s="105">
        <v>15</v>
      </c>
      <c r="K35" s="106">
        <v>15</v>
      </c>
      <c r="L35" s="107"/>
      <c r="M35" s="108"/>
      <c r="N35" s="109"/>
      <c r="O35" s="110" t="s">
        <v>26</v>
      </c>
      <c r="P35" s="111">
        <v>4</v>
      </c>
      <c r="Q35" s="112"/>
      <c r="R35" s="106">
        <v>15</v>
      </c>
      <c r="S35" s="107"/>
      <c r="T35" s="108"/>
      <c r="U35" s="109"/>
      <c r="V35" s="110" t="s">
        <v>47</v>
      </c>
      <c r="W35" s="113">
        <v>2</v>
      </c>
      <c r="X35" s="114"/>
      <c r="Y35" s="115"/>
      <c r="Z35" s="76"/>
      <c r="AA35" s="115"/>
      <c r="AB35" s="115"/>
      <c r="AC35" s="116"/>
      <c r="AD35" s="117"/>
      <c r="AE35" s="114"/>
      <c r="AF35" s="115"/>
      <c r="AG35" s="115"/>
      <c r="AH35" s="115"/>
      <c r="AI35" s="118"/>
      <c r="AJ35" s="119"/>
      <c r="AK35" s="120"/>
    </row>
    <row r="36" spans="1:46" ht="15" customHeight="1">
      <c r="A36" s="171">
        <v>26</v>
      </c>
      <c r="B36" s="71" t="s">
        <v>126</v>
      </c>
      <c r="C36" s="101">
        <v>2</v>
      </c>
      <c r="D36" s="81">
        <v>30</v>
      </c>
      <c r="E36" s="64">
        <v>15</v>
      </c>
      <c r="F36" s="121"/>
      <c r="G36" s="64"/>
      <c r="H36" s="64">
        <v>15</v>
      </c>
      <c r="I36" s="122"/>
      <c r="J36" s="83"/>
      <c r="K36" s="121"/>
      <c r="L36" s="121"/>
      <c r="M36" s="64"/>
      <c r="N36" s="121"/>
      <c r="O36" s="123"/>
      <c r="P36" s="85"/>
      <c r="Q36" s="124"/>
      <c r="R36" s="121"/>
      <c r="S36" s="121"/>
      <c r="T36" s="121"/>
      <c r="U36" s="121"/>
      <c r="V36" s="123"/>
      <c r="W36" s="125"/>
      <c r="X36" s="83">
        <v>15</v>
      </c>
      <c r="Y36" s="121"/>
      <c r="Z36" s="126"/>
      <c r="AA36" s="64">
        <v>15</v>
      </c>
      <c r="AB36" s="121"/>
      <c r="AC36" s="123" t="s">
        <v>47</v>
      </c>
      <c r="AD36" s="127">
        <v>2</v>
      </c>
      <c r="AE36" s="124"/>
      <c r="AF36" s="121"/>
      <c r="AG36" s="121"/>
      <c r="AH36" s="121"/>
      <c r="AI36" s="128"/>
      <c r="AJ36" s="129"/>
      <c r="AK36" s="130"/>
      <c r="AT36" s="1" t="s">
        <v>29</v>
      </c>
    </row>
    <row r="37" spans="1:46" ht="15" customHeight="1" thickBot="1">
      <c r="A37" s="350">
        <v>27</v>
      </c>
      <c r="B37" s="131" t="s">
        <v>127</v>
      </c>
      <c r="C37" s="101">
        <v>6</v>
      </c>
      <c r="D37" s="98">
        <v>45</v>
      </c>
      <c r="E37" s="26">
        <v>15</v>
      </c>
      <c r="F37" s="26">
        <v>30</v>
      </c>
      <c r="G37" s="26"/>
      <c r="H37" s="26"/>
      <c r="I37" s="132"/>
      <c r="J37" s="99">
        <v>15</v>
      </c>
      <c r="K37" s="74"/>
      <c r="L37" s="133"/>
      <c r="M37" s="26"/>
      <c r="N37" s="26"/>
      <c r="O37" s="134" t="s">
        <v>26</v>
      </c>
      <c r="P37" s="100">
        <v>3</v>
      </c>
      <c r="Q37" s="135"/>
      <c r="R37" s="136">
        <v>30</v>
      </c>
      <c r="S37" s="137"/>
      <c r="T37" s="138"/>
      <c r="U37" s="133"/>
      <c r="V37" s="134" t="s">
        <v>47</v>
      </c>
      <c r="W37" s="139">
        <v>3</v>
      </c>
      <c r="X37" s="135"/>
      <c r="Y37" s="133"/>
      <c r="Z37" s="90"/>
      <c r="AA37" s="133"/>
      <c r="AB37" s="133"/>
      <c r="AC37" s="134"/>
      <c r="AD37" s="91"/>
      <c r="AE37" s="135"/>
      <c r="AF37" s="133"/>
      <c r="AG37" s="133"/>
      <c r="AH37" s="133"/>
      <c r="AI37" s="140"/>
      <c r="AJ37" s="141"/>
      <c r="AK37" s="142"/>
    </row>
    <row r="38" spans="1:46" ht="24.9" customHeight="1" thickBot="1">
      <c r="A38" s="143" t="s">
        <v>53</v>
      </c>
      <c r="B38" s="144"/>
      <c r="C38" s="145">
        <f>SUM(C11:C37)</f>
        <v>61</v>
      </c>
      <c r="D38" s="145">
        <f>SUM(D11:D37)</f>
        <v>675</v>
      </c>
      <c r="E38" s="145">
        <f>SUM(E11:E37)</f>
        <v>285</v>
      </c>
      <c r="F38" s="145">
        <f>SUM(F11:F37)</f>
        <v>60</v>
      </c>
      <c r="G38" s="146"/>
      <c r="H38" s="147">
        <f>SUM(H11:H37)</f>
        <v>330</v>
      </c>
      <c r="I38" s="70"/>
      <c r="J38" s="148">
        <f>SUM(J11:J37)</f>
        <v>120</v>
      </c>
      <c r="K38" s="146">
        <f>SUM(K11:K37)</f>
        <v>15</v>
      </c>
      <c r="L38" s="146"/>
      <c r="M38" s="147">
        <f>SUM(M11:M37)</f>
        <v>75</v>
      </c>
      <c r="N38" s="146"/>
      <c r="O38" s="146"/>
      <c r="P38" s="149">
        <f>SUM(P11:P37)</f>
        <v>22</v>
      </c>
      <c r="Q38" s="149">
        <f>SUM(Q11:Q37)</f>
        <v>15</v>
      </c>
      <c r="R38" s="149">
        <f>SUM(R11:R37)</f>
        <v>45</v>
      </c>
      <c r="S38" s="146"/>
      <c r="T38" s="146">
        <f>SUM(T11:T37)</f>
        <v>105</v>
      </c>
      <c r="U38" s="146"/>
      <c r="V38" s="146"/>
      <c r="W38" s="149">
        <f>SUM(W11:W37)</f>
        <v>16</v>
      </c>
      <c r="X38" s="149">
        <f>SUM(X11:X37)</f>
        <v>75</v>
      </c>
      <c r="Y38" s="146"/>
      <c r="Z38" s="146"/>
      <c r="AA38" s="146">
        <f>SUM(AA11:AA37)</f>
        <v>105</v>
      </c>
      <c r="AB38" s="146"/>
      <c r="AC38" s="146"/>
      <c r="AD38" s="149">
        <f>SUM(AD11:AD37)</f>
        <v>15</v>
      </c>
      <c r="AE38" s="149">
        <f>SUM(AE11:AE37)</f>
        <v>75</v>
      </c>
      <c r="AF38" s="146"/>
      <c r="AG38" s="146"/>
      <c r="AH38" s="146">
        <f>SUM(AH11:AH37)</f>
        <v>45</v>
      </c>
      <c r="AI38" s="146"/>
      <c r="AJ38" s="146"/>
      <c r="AK38" s="149">
        <f>SUM(AK11:AK37)</f>
        <v>8</v>
      </c>
    </row>
    <row r="39" spans="1:46" ht="15" customHeight="1" thickBot="1">
      <c r="A39" s="150" t="s">
        <v>29</v>
      </c>
      <c r="B39" s="151"/>
      <c r="C39" s="417" t="s">
        <v>54</v>
      </c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7"/>
      <c r="AI39" s="417"/>
      <c r="AJ39" s="417"/>
      <c r="AK39" s="417"/>
    </row>
    <row r="40" spans="1:46" ht="17.25" customHeight="1">
      <c r="A40" s="298">
        <v>28</v>
      </c>
      <c r="B40" s="389" t="s">
        <v>55</v>
      </c>
      <c r="C40" s="152">
        <v>1</v>
      </c>
      <c r="D40" s="153">
        <v>15</v>
      </c>
      <c r="E40" s="154">
        <v>15</v>
      </c>
      <c r="F40" s="154"/>
      <c r="G40" s="154"/>
      <c r="H40" s="154"/>
      <c r="I40" s="155"/>
      <c r="J40" s="156">
        <v>15</v>
      </c>
      <c r="K40" s="154"/>
      <c r="L40" s="154"/>
      <c r="M40" s="154"/>
      <c r="N40" s="154"/>
      <c r="O40" s="154" t="s">
        <v>26</v>
      </c>
      <c r="P40" s="157">
        <v>1</v>
      </c>
      <c r="Q40" s="156"/>
      <c r="R40" s="154"/>
      <c r="S40" s="154"/>
      <c r="T40" s="154"/>
      <c r="U40" s="154"/>
      <c r="V40" s="123"/>
      <c r="W40" s="157"/>
      <c r="X40" s="156"/>
      <c r="Y40" s="154"/>
      <c r="Z40" s="154"/>
      <c r="AA40" s="154"/>
      <c r="AB40" s="154"/>
      <c r="AC40" s="154"/>
      <c r="AD40" s="157"/>
      <c r="AE40" s="156"/>
      <c r="AF40" s="154"/>
      <c r="AG40" s="154"/>
      <c r="AH40" s="154"/>
      <c r="AI40" s="154"/>
      <c r="AJ40" s="154"/>
      <c r="AK40" s="157"/>
    </row>
    <row r="41" spans="1:46">
      <c r="A41" s="312">
        <v>29</v>
      </c>
      <c r="B41" s="390" t="s">
        <v>56</v>
      </c>
      <c r="C41" s="158">
        <v>2</v>
      </c>
      <c r="D41" s="153">
        <v>30</v>
      </c>
      <c r="E41" s="154">
        <v>15</v>
      </c>
      <c r="F41" s="154"/>
      <c r="G41" s="154"/>
      <c r="H41" s="154">
        <v>15</v>
      </c>
      <c r="I41" s="155"/>
      <c r="J41" s="156"/>
      <c r="K41" s="154"/>
      <c r="L41" s="154"/>
      <c r="M41" s="154"/>
      <c r="N41" s="154"/>
      <c r="O41" s="154"/>
      <c r="P41" s="157"/>
      <c r="Q41" s="156">
        <v>15</v>
      </c>
      <c r="R41" s="154"/>
      <c r="S41" s="154"/>
      <c r="T41" s="154">
        <v>15</v>
      </c>
      <c r="U41" s="154"/>
      <c r="V41" s="154" t="s">
        <v>47</v>
      </c>
      <c r="W41" s="157">
        <v>2</v>
      </c>
      <c r="X41" s="156"/>
      <c r="Y41" s="154"/>
      <c r="Z41" s="154"/>
      <c r="AA41" s="154"/>
      <c r="AB41" s="154"/>
      <c r="AC41" s="154"/>
      <c r="AD41" s="157"/>
      <c r="AE41" s="156"/>
      <c r="AF41" s="154"/>
      <c r="AG41" s="154"/>
      <c r="AH41" s="154"/>
      <c r="AI41" s="154"/>
      <c r="AJ41" s="154"/>
      <c r="AK41" s="157"/>
    </row>
    <row r="42" spans="1:46">
      <c r="A42" s="312">
        <v>30</v>
      </c>
      <c r="B42" s="391" t="s">
        <v>57</v>
      </c>
      <c r="C42" s="158">
        <v>2</v>
      </c>
      <c r="D42" s="153">
        <v>30</v>
      </c>
      <c r="E42" s="154">
        <v>15</v>
      </c>
      <c r="F42" s="154"/>
      <c r="G42" s="154"/>
      <c r="H42" s="154">
        <v>15</v>
      </c>
      <c r="I42" s="155"/>
      <c r="J42" s="156"/>
      <c r="K42" s="154"/>
      <c r="L42" s="154"/>
      <c r="M42" s="154"/>
      <c r="N42" s="154"/>
      <c r="O42" s="154"/>
      <c r="P42" s="157"/>
      <c r="Q42" s="156"/>
      <c r="R42" s="154"/>
      <c r="S42" s="154"/>
      <c r="T42" s="154"/>
      <c r="U42" s="154"/>
      <c r="V42" s="154"/>
      <c r="W42" s="157"/>
      <c r="X42" s="156"/>
      <c r="Y42" s="154"/>
      <c r="Z42" s="154"/>
      <c r="AA42" s="154"/>
      <c r="AB42" s="154"/>
      <c r="AC42" s="154"/>
      <c r="AD42" s="157"/>
      <c r="AE42" s="156">
        <v>15</v>
      </c>
      <c r="AF42" s="154"/>
      <c r="AG42" s="154"/>
      <c r="AH42" s="154">
        <v>15</v>
      </c>
      <c r="AI42" s="154"/>
      <c r="AJ42" s="123" t="s">
        <v>26</v>
      </c>
      <c r="AK42" s="157">
        <v>2</v>
      </c>
    </row>
    <row r="43" spans="1:46" ht="15" customHeight="1">
      <c r="A43" s="312">
        <v>31</v>
      </c>
      <c r="B43" s="392" t="s">
        <v>58</v>
      </c>
      <c r="C43" s="158">
        <v>2</v>
      </c>
      <c r="D43" s="153">
        <v>30</v>
      </c>
      <c r="E43" s="154">
        <v>30</v>
      </c>
      <c r="F43" s="154"/>
      <c r="G43" s="154"/>
      <c r="H43" s="154"/>
      <c r="I43" s="155"/>
      <c r="J43" s="156"/>
      <c r="K43" s="154"/>
      <c r="L43" s="154"/>
      <c r="M43" s="154"/>
      <c r="N43" s="154"/>
      <c r="O43" s="154"/>
      <c r="P43" s="157"/>
      <c r="Q43" s="156"/>
      <c r="R43" s="154"/>
      <c r="S43" s="154"/>
      <c r="T43" s="154"/>
      <c r="U43" s="154"/>
      <c r="V43" s="154"/>
      <c r="W43" s="157"/>
      <c r="X43" s="156">
        <v>30</v>
      </c>
      <c r="Y43" s="154"/>
      <c r="Z43" s="154"/>
      <c r="AA43" s="154"/>
      <c r="AB43" s="154"/>
      <c r="AC43" s="154" t="s">
        <v>47</v>
      </c>
      <c r="AD43" s="157">
        <v>2</v>
      </c>
      <c r="AE43" s="156"/>
      <c r="AF43" s="154"/>
      <c r="AG43" s="154"/>
      <c r="AH43" s="154"/>
      <c r="AI43" s="154"/>
      <c r="AJ43" s="154"/>
      <c r="AK43" s="157"/>
    </row>
    <row r="44" spans="1:46">
      <c r="A44" s="312">
        <v>32</v>
      </c>
      <c r="B44" s="392" t="s">
        <v>59</v>
      </c>
      <c r="C44" s="158">
        <v>1</v>
      </c>
      <c r="D44" s="153">
        <v>15</v>
      </c>
      <c r="E44" s="154">
        <v>15</v>
      </c>
      <c r="F44" s="154"/>
      <c r="G44" s="154"/>
      <c r="H44" s="154"/>
      <c r="I44" s="155"/>
      <c r="J44" s="156"/>
      <c r="K44" s="154"/>
      <c r="L44" s="154"/>
      <c r="M44" s="154"/>
      <c r="N44" s="154"/>
      <c r="O44" s="123"/>
      <c r="P44" s="157"/>
      <c r="Q44" s="156"/>
      <c r="R44" s="154"/>
      <c r="S44" s="154"/>
      <c r="T44" s="154"/>
      <c r="U44" s="154"/>
      <c r="V44" s="154"/>
      <c r="W44" s="157"/>
      <c r="X44" s="156">
        <v>15</v>
      </c>
      <c r="Y44" s="154"/>
      <c r="Z44" s="154"/>
      <c r="AA44" s="154"/>
      <c r="AB44" s="154"/>
      <c r="AC44" s="154" t="s">
        <v>26</v>
      </c>
      <c r="AD44" s="157">
        <v>1</v>
      </c>
      <c r="AE44" s="156"/>
      <c r="AF44" s="154"/>
      <c r="AG44" s="154"/>
      <c r="AH44" s="154"/>
      <c r="AI44" s="154"/>
      <c r="AJ44" s="154"/>
      <c r="AK44" s="157"/>
    </row>
    <row r="45" spans="1:46">
      <c r="A45" s="312">
        <v>33</v>
      </c>
      <c r="B45" s="391" t="s">
        <v>60</v>
      </c>
      <c r="C45" s="159">
        <v>2</v>
      </c>
      <c r="D45" s="153">
        <v>30</v>
      </c>
      <c r="E45" s="154"/>
      <c r="F45" s="154"/>
      <c r="G45" s="154"/>
      <c r="H45" s="154">
        <v>30</v>
      </c>
      <c r="I45" s="155"/>
      <c r="J45" s="156"/>
      <c r="K45" s="154"/>
      <c r="L45" s="154"/>
      <c r="M45" s="154"/>
      <c r="N45" s="154"/>
      <c r="O45" s="154"/>
      <c r="P45" s="157"/>
      <c r="Q45" s="156"/>
      <c r="R45" s="154"/>
      <c r="S45" s="154"/>
      <c r="T45" s="154"/>
      <c r="U45" s="154"/>
      <c r="V45" s="154"/>
      <c r="W45" s="157"/>
      <c r="X45" s="156"/>
      <c r="Y45" s="154"/>
      <c r="Z45" s="154"/>
      <c r="AA45" s="154"/>
      <c r="AB45" s="154"/>
      <c r="AC45" s="154"/>
      <c r="AD45" s="157"/>
      <c r="AE45" s="156"/>
      <c r="AF45" s="154"/>
      <c r="AG45" s="154"/>
      <c r="AH45" s="154">
        <v>30</v>
      </c>
      <c r="AI45" s="154"/>
      <c r="AJ45" s="154" t="s">
        <v>26</v>
      </c>
      <c r="AK45" s="160">
        <v>2</v>
      </c>
    </row>
    <row r="46" spans="1:46">
      <c r="A46" s="312">
        <v>34</v>
      </c>
      <c r="B46" s="391" t="s">
        <v>61</v>
      </c>
      <c r="C46" s="158">
        <v>1</v>
      </c>
      <c r="D46" s="153">
        <v>15</v>
      </c>
      <c r="E46" s="154"/>
      <c r="F46" s="154"/>
      <c r="G46" s="154"/>
      <c r="H46" s="154">
        <v>15</v>
      </c>
      <c r="I46" s="155"/>
      <c r="J46" s="156"/>
      <c r="K46" s="154"/>
      <c r="L46" s="154"/>
      <c r="M46" s="154"/>
      <c r="N46" s="154"/>
      <c r="O46" s="154"/>
      <c r="P46" s="157"/>
      <c r="Q46" s="156"/>
      <c r="R46" s="154"/>
      <c r="S46" s="154"/>
      <c r="T46" s="154"/>
      <c r="U46" s="154"/>
      <c r="V46" s="154"/>
      <c r="W46" s="157"/>
      <c r="X46" s="156"/>
      <c r="Y46" s="154"/>
      <c r="Z46" s="154"/>
      <c r="AA46" s="154"/>
      <c r="AB46" s="154"/>
      <c r="AC46" s="154"/>
      <c r="AD46" s="157"/>
      <c r="AE46" s="156"/>
      <c r="AF46" s="154"/>
      <c r="AG46" s="154"/>
      <c r="AH46" s="154">
        <v>15</v>
      </c>
      <c r="AI46" s="154"/>
      <c r="AJ46" s="154" t="s">
        <v>26</v>
      </c>
      <c r="AK46" s="157">
        <v>1</v>
      </c>
    </row>
    <row r="47" spans="1:46">
      <c r="A47" s="312">
        <v>35</v>
      </c>
      <c r="B47" s="391" t="s">
        <v>62</v>
      </c>
      <c r="C47" s="158">
        <v>1</v>
      </c>
      <c r="D47" s="153">
        <v>15</v>
      </c>
      <c r="E47" s="154"/>
      <c r="F47" s="154"/>
      <c r="G47" s="154"/>
      <c r="H47" s="154">
        <v>15</v>
      </c>
      <c r="I47" s="155"/>
      <c r="J47" s="156"/>
      <c r="K47" s="154"/>
      <c r="L47" s="154"/>
      <c r="M47" s="154"/>
      <c r="N47" s="154"/>
      <c r="O47" s="154"/>
      <c r="P47" s="157"/>
      <c r="Q47" s="156"/>
      <c r="R47" s="154"/>
      <c r="S47" s="154"/>
      <c r="T47" s="154"/>
      <c r="U47" s="154"/>
      <c r="V47" s="154"/>
      <c r="W47" s="157"/>
      <c r="X47" s="156"/>
      <c r="Y47" s="154"/>
      <c r="Z47" s="154"/>
      <c r="AA47" s="154"/>
      <c r="AB47" s="154"/>
      <c r="AC47" s="154"/>
      <c r="AD47" s="157"/>
      <c r="AE47" s="156"/>
      <c r="AF47" s="154"/>
      <c r="AG47" s="154"/>
      <c r="AH47" s="154">
        <v>15</v>
      </c>
      <c r="AI47" s="154"/>
      <c r="AJ47" s="154" t="s">
        <v>26</v>
      </c>
      <c r="AK47" s="157">
        <v>1</v>
      </c>
    </row>
    <row r="48" spans="1:46">
      <c r="A48" s="312">
        <v>36</v>
      </c>
      <c r="B48" s="391" t="s">
        <v>63</v>
      </c>
      <c r="C48" s="158">
        <v>2</v>
      </c>
      <c r="D48" s="153">
        <v>30</v>
      </c>
      <c r="E48" s="154"/>
      <c r="F48" s="154"/>
      <c r="G48" s="154"/>
      <c r="H48" s="154">
        <v>30</v>
      </c>
      <c r="I48" s="155"/>
      <c r="J48" s="156"/>
      <c r="K48" s="154"/>
      <c r="L48" s="154"/>
      <c r="M48" s="154"/>
      <c r="N48" s="154"/>
      <c r="O48" s="154"/>
      <c r="P48" s="157"/>
      <c r="Q48" s="156"/>
      <c r="R48" s="154"/>
      <c r="S48" s="154"/>
      <c r="T48" s="154">
        <v>30</v>
      </c>
      <c r="U48" s="154"/>
      <c r="V48" s="154" t="s">
        <v>26</v>
      </c>
      <c r="W48" s="157">
        <v>2</v>
      </c>
      <c r="X48" s="156"/>
      <c r="Y48" s="154"/>
      <c r="Z48" s="154"/>
      <c r="AA48" s="154"/>
      <c r="AB48" s="154"/>
      <c r="AC48" s="154"/>
      <c r="AD48" s="157"/>
      <c r="AE48" s="156"/>
      <c r="AF48" s="154"/>
      <c r="AG48" s="154"/>
      <c r="AH48" s="154"/>
      <c r="AI48" s="154"/>
      <c r="AJ48" s="154"/>
      <c r="AK48" s="157"/>
    </row>
    <row r="49" spans="1:40">
      <c r="A49" s="312">
        <v>37</v>
      </c>
      <c r="B49" s="391" t="s">
        <v>64</v>
      </c>
      <c r="C49" s="158">
        <v>1</v>
      </c>
      <c r="D49" s="153">
        <v>15</v>
      </c>
      <c r="E49" s="154"/>
      <c r="F49" s="154"/>
      <c r="G49" s="154"/>
      <c r="H49" s="154">
        <v>15</v>
      </c>
      <c r="I49" s="155"/>
      <c r="J49" s="156"/>
      <c r="K49" s="154"/>
      <c r="L49" s="154"/>
      <c r="M49" s="154">
        <v>15</v>
      </c>
      <c r="N49" s="154"/>
      <c r="O49" s="123" t="s">
        <v>26</v>
      </c>
      <c r="P49" s="157">
        <v>1</v>
      </c>
      <c r="Q49" s="156"/>
      <c r="R49" s="154"/>
      <c r="S49" s="154"/>
      <c r="T49" s="154"/>
      <c r="U49" s="154"/>
      <c r="V49" s="154"/>
      <c r="W49" s="157"/>
      <c r="X49" s="156"/>
      <c r="Y49" s="154"/>
      <c r="Z49" s="154"/>
      <c r="AA49" s="154"/>
      <c r="AB49" s="154"/>
      <c r="AC49" s="154"/>
      <c r="AD49" s="157"/>
      <c r="AE49" s="156"/>
      <c r="AF49" s="154"/>
      <c r="AG49" s="154"/>
      <c r="AH49" s="154"/>
      <c r="AI49" s="154"/>
      <c r="AJ49" s="154"/>
      <c r="AK49" s="157"/>
    </row>
    <row r="50" spans="1:40" ht="15" thickBot="1">
      <c r="A50" s="393">
        <v>38</v>
      </c>
      <c r="B50" s="392" t="s">
        <v>65</v>
      </c>
      <c r="C50" s="161">
        <v>1</v>
      </c>
      <c r="D50" s="153">
        <v>15</v>
      </c>
      <c r="E50" s="154"/>
      <c r="F50" s="154"/>
      <c r="G50" s="154"/>
      <c r="H50" s="154">
        <v>15</v>
      </c>
      <c r="I50" s="155"/>
      <c r="J50" s="156"/>
      <c r="K50" s="154"/>
      <c r="L50" s="154"/>
      <c r="M50" s="154"/>
      <c r="N50" s="154"/>
      <c r="O50" s="154"/>
      <c r="P50" s="157"/>
      <c r="Q50" s="156"/>
      <c r="R50" s="154"/>
      <c r="S50" s="154"/>
      <c r="T50" s="154"/>
      <c r="U50" s="154"/>
      <c r="V50" s="154"/>
      <c r="W50" s="157"/>
      <c r="X50" s="156"/>
      <c r="Y50" s="154"/>
      <c r="Z50" s="154"/>
      <c r="AA50" s="154">
        <v>15</v>
      </c>
      <c r="AB50" s="154"/>
      <c r="AC50" s="154" t="s">
        <v>26</v>
      </c>
      <c r="AD50" s="157">
        <v>1</v>
      </c>
      <c r="AE50" s="156"/>
      <c r="AF50" s="154"/>
      <c r="AG50" s="154"/>
      <c r="AH50" s="154"/>
      <c r="AI50" s="154"/>
      <c r="AJ50" s="154"/>
      <c r="AK50" s="157"/>
    </row>
    <row r="51" spans="1:40" ht="15" thickBot="1">
      <c r="A51" s="143" t="s">
        <v>66</v>
      </c>
      <c r="B51" s="162"/>
      <c r="C51" s="145">
        <f>SUM(C40:C50)</f>
        <v>16</v>
      </c>
      <c r="D51" s="163">
        <f>SUM(D40:D50)</f>
        <v>240</v>
      </c>
      <c r="E51" s="163">
        <f>SUM(E40:E50)</f>
        <v>90</v>
      </c>
      <c r="F51" s="164"/>
      <c r="G51" s="164"/>
      <c r="H51" s="164">
        <f>SUM(H40:H50)</f>
        <v>150</v>
      </c>
      <c r="I51" s="165"/>
      <c r="J51" s="163">
        <f>SUM(J40:J50)</f>
        <v>15</v>
      </c>
      <c r="K51" s="164"/>
      <c r="L51" s="164"/>
      <c r="M51" s="164">
        <f>SUM(M40:M50)</f>
        <v>15</v>
      </c>
      <c r="N51" s="164"/>
      <c r="O51" s="164"/>
      <c r="P51" s="165">
        <f>SUM(P40:P50)</f>
        <v>2</v>
      </c>
      <c r="Q51" s="165">
        <f>SUM(Q40:Q50)</f>
        <v>15</v>
      </c>
      <c r="R51" s="164"/>
      <c r="S51" s="164"/>
      <c r="T51" s="164">
        <f>SUM(T40:T50)</f>
        <v>45</v>
      </c>
      <c r="U51" s="164"/>
      <c r="V51" s="164"/>
      <c r="W51" s="165">
        <f>SUM(W40:W50)</f>
        <v>4</v>
      </c>
      <c r="X51" s="165">
        <f>SUM(X40:X50)</f>
        <v>45</v>
      </c>
      <c r="Y51" s="164"/>
      <c r="Z51" s="164"/>
      <c r="AA51" s="164">
        <f>SUM(AA40:AA50)</f>
        <v>15</v>
      </c>
      <c r="AB51" s="164"/>
      <c r="AC51" s="164"/>
      <c r="AD51" s="165">
        <f>SUM(AD40:AD50)</f>
        <v>4</v>
      </c>
      <c r="AE51" s="165">
        <f>SUM(AE40:AE50)</f>
        <v>15</v>
      </c>
      <c r="AF51" s="164"/>
      <c r="AG51" s="164"/>
      <c r="AH51" s="164">
        <f>SUM(AH40:AH50)</f>
        <v>75</v>
      </c>
      <c r="AI51" s="164"/>
      <c r="AJ51" s="164"/>
      <c r="AK51" s="165">
        <f>SUM(AK40:AK50)</f>
        <v>6</v>
      </c>
    </row>
    <row r="52" spans="1:40" ht="15" thickBot="1">
      <c r="A52" s="166"/>
      <c r="B52" s="167"/>
      <c r="C52" s="418" t="s">
        <v>67</v>
      </c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</row>
    <row r="53" spans="1:40">
      <c r="A53" s="168">
        <v>39</v>
      </c>
      <c r="B53" s="169" t="s">
        <v>68</v>
      </c>
      <c r="C53" s="170">
        <v>4</v>
      </c>
      <c r="D53" s="45">
        <v>60</v>
      </c>
      <c r="E53" s="46"/>
      <c r="F53" s="47"/>
      <c r="G53" s="47"/>
      <c r="H53" s="47">
        <v>60</v>
      </c>
      <c r="I53" s="47"/>
      <c r="J53" s="48"/>
      <c r="K53" s="46"/>
      <c r="L53" s="47"/>
      <c r="M53" s="47">
        <v>30</v>
      </c>
      <c r="N53" s="47"/>
      <c r="O53" s="49" t="s">
        <v>26</v>
      </c>
      <c r="P53" s="50">
        <v>2</v>
      </c>
      <c r="Q53" s="48"/>
      <c r="R53" s="46"/>
      <c r="S53" s="46"/>
      <c r="T53" s="46">
        <v>30</v>
      </c>
      <c r="U53" s="46"/>
      <c r="V53" s="49" t="s">
        <v>26</v>
      </c>
      <c r="W53" s="51">
        <v>2</v>
      </c>
      <c r="X53" s="52"/>
      <c r="Y53" s="46"/>
      <c r="Z53" s="47"/>
      <c r="AA53" s="47"/>
      <c r="AB53" s="46"/>
      <c r="AC53" s="49"/>
      <c r="AD53" s="50"/>
      <c r="AE53" s="48"/>
      <c r="AF53" s="46"/>
      <c r="AG53" s="47"/>
      <c r="AH53" s="47"/>
      <c r="AI53" s="53"/>
      <c r="AJ53" s="54"/>
      <c r="AK53" s="55"/>
    </row>
    <row r="54" spans="1:40">
      <c r="A54" s="171">
        <v>40</v>
      </c>
      <c r="B54" s="172" t="s">
        <v>69</v>
      </c>
      <c r="C54" s="97">
        <v>15</v>
      </c>
      <c r="D54" s="59">
        <v>120</v>
      </c>
      <c r="E54" s="60"/>
      <c r="F54" s="60"/>
      <c r="G54" s="60"/>
      <c r="H54" s="60"/>
      <c r="I54" s="60">
        <v>120</v>
      </c>
      <c r="J54" s="61"/>
      <c r="K54" s="60"/>
      <c r="L54" s="60"/>
      <c r="M54" s="60"/>
      <c r="N54" s="60">
        <v>30</v>
      </c>
      <c r="O54" s="62" t="s">
        <v>26</v>
      </c>
      <c r="P54" s="63">
        <v>2</v>
      </c>
      <c r="Q54" s="173"/>
      <c r="R54" s="64"/>
      <c r="S54" s="64"/>
      <c r="T54" s="64"/>
      <c r="U54" s="126">
        <v>30</v>
      </c>
      <c r="V54" s="174" t="s">
        <v>26</v>
      </c>
      <c r="W54" s="175">
        <v>2</v>
      </c>
      <c r="X54" s="176"/>
      <c r="Y54" s="177"/>
      <c r="Z54" s="177"/>
      <c r="AA54" s="177"/>
      <c r="AB54" s="76">
        <v>30</v>
      </c>
      <c r="AC54" s="178" t="s">
        <v>26</v>
      </c>
      <c r="AD54" s="179">
        <v>5</v>
      </c>
      <c r="AE54" s="180"/>
      <c r="AF54" s="177"/>
      <c r="AG54" s="177"/>
      <c r="AH54" s="177"/>
      <c r="AI54" s="76">
        <v>30</v>
      </c>
      <c r="AJ54" s="178" t="s">
        <v>26</v>
      </c>
      <c r="AK54" s="111">
        <v>6</v>
      </c>
    </row>
    <row r="55" spans="1:40" ht="15.75" customHeight="1">
      <c r="A55" s="171">
        <v>41</v>
      </c>
      <c r="B55" s="181" t="s">
        <v>70</v>
      </c>
      <c r="C55" s="182">
        <v>2</v>
      </c>
      <c r="D55" s="183">
        <v>30</v>
      </c>
      <c r="E55" s="68">
        <v>15</v>
      </c>
      <c r="F55" s="128"/>
      <c r="G55" s="64"/>
      <c r="H55" s="64">
        <v>15</v>
      </c>
      <c r="I55" s="184"/>
      <c r="J55" s="83"/>
      <c r="K55" s="128"/>
      <c r="L55" s="128"/>
      <c r="M55" s="64"/>
      <c r="N55" s="128"/>
      <c r="O55" s="119"/>
      <c r="P55" s="120"/>
      <c r="Q55" s="173">
        <v>15</v>
      </c>
      <c r="R55" s="128"/>
      <c r="S55" s="128"/>
      <c r="T55" s="64">
        <v>15</v>
      </c>
      <c r="U55" s="126"/>
      <c r="V55" s="174" t="s">
        <v>26</v>
      </c>
      <c r="W55" s="175">
        <v>2</v>
      </c>
      <c r="X55" s="176"/>
      <c r="Y55" s="177"/>
      <c r="Z55" s="177"/>
      <c r="AA55" s="177"/>
      <c r="AB55" s="76"/>
      <c r="AC55" s="78"/>
      <c r="AD55" s="185"/>
      <c r="AE55" s="180"/>
      <c r="AF55" s="177"/>
      <c r="AG55" s="177"/>
      <c r="AH55" s="177"/>
      <c r="AI55" s="68"/>
      <c r="AJ55" s="69"/>
      <c r="AK55" s="70"/>
    </row>
    <row r="56" spans="1:40" ht="15" customHeight="1">
      <c r="A56" s="186">
        <v>42</v>
      </c>
      <c r="B56" s="187" t="s">
        <v>71</v>
      </c>
      <c r="C56" s="188">
        <v>5</v>
      </c>
      <c r="D56" s="189">
        <v>45</v>
      </c>
      <c r="E56" s="190"/>
      <c r="F56" s="191"/>
      <c r="G56" s="192">
        <v>45</v>
      </c>
      <c r="H56" s="190"/>
      <c r="I56" s="193"/>
      <c r="J56" s="194"/>
      <c r="K56" s="191"/>
      <c r="L56" s="191"/>
      <c r="M56" s="190"/>
      <c r="N56" s="191"/>
      <c r="O56" s="191"/>
      <c r="P56" s="195"/>
      <c r="Q56" s="196"/>
      <c r="R56" s="191"/>
      <c r="S56" s="190">
        <v>15</v>
      </c>
      <c r="T56" s="190"/>
      <c r="U56" s="197"/>
      <c r="V56" s="198" t="s">
        <v>26</v>
      </c>
      <c r="W56" s="199">
        <v>1</v>
      </c>
      <c r="X56" s="200"/>
      <c r="Y56" s="201"/>
      <c r="Z56" s="201">
        <v>15</v>
      </c>
      <c r="AA56" s="201"/>
      <c r="AB56" s="202"/>
      <c r="AC56" s="203" t="s">
        <v>26</v>
      </c>
      <c r="AD56" s="204">
        <v>2</v>
      </c>
      <c r="AE56" s="205"/>
      <c r="AF56" s="201"/>
      <c r="AG56" s="201">
        <v>15</v>
      </c>
      <c r="AH56" s="201"/>
      <c r="AI56" s="39"/>
      <c r="AJ56" s="203" t="s">
        <v>26</v>
      </c>
      <c r="AK56" s="206">
        <v>2</v>
      </c>
    </row>
    <row r="57" spans="1:40" ht="15" customHeight="1">
      <c r="A57" s="207" t="s">
        <v>72</v>
      </c>
      <c r="B57" s="208"/>
      <c r="C57" s="209">
        <f>SUM(C53:C56)</f>
        <v>26</v>
      </c>
      <c r="D57" s="210">
        <f>SUM(D53:D56)</f>
        <v>255</v>
      </c>
      <c r="E57" s="210">
        <f>SUM(E53:E56)</f>
        <v>15</v>
      </c>
      <c r="F57" s="211"/>
      <c r="G57" s="211">
        <f>SUM(G53:G56)</f>
        <v>45</v>
      </c>
      <c r="H57" s="211">
        <f>SUM(H53:H56)</f>
        <v>75</v>
      </c>
      <c r="I57" s="211">
        <f>SUM(I53:I56)</f>
        <v>120</v>
      </c>
      <c r="J57" s="210"/>
      <c r="K57" s="211"/>
      <c r="L57" s="211"/>
      <c r="M57" s="211">
        <f>SUM(M53:M56)</f>
        <v>30</v>
      </c>
      <c r="N57" s="211">
        <f>SUM(N53:N56)</f>
        <v>30</v>
      </c>
      <c r="O57" s="212"/>
      <c r="P57" s="213">
        <f>SUM(P53:P56)</f>
        <v>4</v>
      </c>
      <c r="Q57" s="213">
        <f>SUM(Q53:Q56)</f>
        <v>15</v>
      </c>
      <c r="R57" s="212"/>
      <c r="S57" s="211">
        <f>SUM(S53:S56)</f>
        <v>15</v>
      </c>
      <c r="T57" s="211">
        <f>SUM(T53:T56)</f>
        <v>45</v>
      </c>
      <c r="U57" s="211">
        <f>SUM(U53:U56)</f>
        <v>30</v>
      </c>
      <c r="V57" s="212"/>
      <c r="W57" s="214">
        <f>SUM(W53:W56)</f>
        <v>7</v>
      </c>
      <c r="X57" s="210"/>
      <c r="Y57" s="212"/>
      <c r="Z57" s="211">
        <f>SUM(Z53:Z56)</f>
        <v>15</v>
      </c>
      <c r="AA57" s="211"/>
      <c r="AB57" s="211">
        <f>SUM(AB53:AB56)</f>
        <v>30</v>
      </c>
      <c r="AC57" s="212"/>
      <c r="AD57" s="213">
        <f>SUM(AD53:AD56)</f>
        <v>7</v>
      </c>
      <c r="AE57" s="215"/>
      <c r="AF57" s="212"/>
      <c r="AG57" s="211">
        <f>SUM(AG53:AG56)</f>
        <v>15</v>
      </c>
      <c r="AH57" s="212"/>
      <c r="AI57" s="212">
        <f>SUM(AI53:AI56)</f>
        <v>30</v>
      </c>
      <c r="AJ57" s="212"/>
      <c r="AK57" s="213">
        <f>SUM(AK53:AK56)</f>
        <v>8</v>
      </c>
    </row>
    <row r="58" spans="1:40" ht="15" customHeight="1">
      <c r="A58" s="216" t="s">
        <v>73</v>
      </c>
      <c r="B58" s="217"/>
      <c r="C58" s="218">
        <f t="shared" ref="C58:K58" si="0">SUM(C57,C51,C38)</f>
        <v>103</v>
      </c>
      <c r="D58" s="218">
        <f t="shared" si="0"/>
        <v>1170</v>
      </c>
      <c r="E58" s="218">
        <f t="shared" si="0"/>
        <v>390</v>
      </c>
      <c r="F58" s="218">
        <f t="shared" si="0"/>
        <v>60</v>
      </c>
      <c r="G58" s="218">
        <f t="shared" si="0"/>
        <v>45</v>
      </c>
      <c r="H58" s="218">
        <f t="shared" si="0"/>
        <v>555</v>
      </c>
      <c r="I58" s="218">
        <f t="shared" si="0"/>
        <v>120</v>
      </c>
      <c r="J58" s="218">
        <f t="shared" si="0"/>
        <v>135</v>
      </c>
      <c r="K58" s="218">
        <f t="shared" si="0"/>
        <v>15</v>
      </c>
      <c r="L58" s="218"/>
      <c r="M58" s="218">
        <f>SUM(M57,M51,M38)</f>
        <v>120</v>
      </c>
      <c r="N58" s="218">
        <f>SUM(N57,N51,N38)</f>
        <v>30</v>
      </c>
      <c r="O58" s="218"/>
      <c r="P58" s="218">
        <f t="shared" ref="P58:U58" si="1">SUM(P57,P51,P38)</f>
        <v>28</v>
      </c>
      <c r="Q58" s="218">
        <f t="shared" si="1"/>
        <v>45</v>
      </c>
      <c r="R58" s="218">
        <f t="shared" si="1"/>
        <v>45</v>
      </c>
      <c r="S58" s="218">
        <f t="shared" si="1"/>
        <v>15</v>
      </c>
      <c r="T58" s="218">
        <f t="shared" si="1"/>
        <v>195</v>
      </c>
      <c r="U58" s="218">
        <f t="shared" si="1"/>
        <v>30</v>
      </c>
      <c r="V58" s="218"/>
      <c r="W58" s="218">
        <f>SUM(W57,W51,W38)</f>
        <v>27</v>
      </c>
      <c r="X58" s="218">
        <f>SUM(X57,X51,X38)</f>
        <v>120</v>
      </c>
      <c r="Y58" s="218"/>
      <c r="Z58" s="218">
        <f>SUM(Z57,Z51,Z38)</f>
        <v>15</v>
      </c>
      <c r="AA58" s="218">
        <f>SUM(AA57,AA51,AA38)</f>
        <v>120</v>
      </c>
      <c r="AB58" s="218">
        <f>SUM(AB57,AB51,AB38)</f>
        <v>30</v>
      </c>
      <c r="AC58" s="218"/>
      <c r="AD58" s="218">
        <f>SUM(AD57,AD51,AD38)</f>
        <v>26</v>
      </c>
      <c r="AE58" s="218">
        <f>SUM(AE57,AE51,AE38)</f>
        <v>90</v>
      </c>
      <c r="AF58" s="218"/>
      <c r="AG58" s="218">
        <f>SUM(AG57,AG51,AG38)</f>
        <v>15</v>
      </c>
      <c r="AH58" s="218">
        <f>SUM(AH57,AH51,AH38)</f>
        <v>120</v>
      </c>
      <c r="AI58" s="218">
        <f>SUM(AI57,AI51,AI38)</f>
        <v>30</v>
      </c>
      <c r="AJ58" s="218"/>
      <c r="AK58" s="218">
        <f>SUM(AK57,AK51,AK38)</f>
        <v>22</v>
      </c>
    </row>
    <row r="59" spans="1:40" ht="15" customHeight="1">
      <c r="A59" s="219" t="s">
        <v>74</v>
      </c>
      <c r="B59" s="23"/>
      <c r="C59" s="419"/>
      <c r="D59" s="419"/>
      <c r="E59" s="419"/>
      <c r="F59" s="419"/>
      <c r="G59" s="419"/>
      <c r="H59" s="419"/>
      <c r="I59" s="419"/>
      <c r="J59" s="420">
        <f>SUM(J58:O58)</f>
        <v>300</v>
      </c>
      <c r="K59" s="420"/>
      <c r="L59" s="420"/>
      <c r="M59" s="420"/>
      <c r="N59" s="420"/>
      <c r="O59" s="420"/>
      <c r="P59" s="420"/>
      <c r="Q59" s="420">
        <f>SUM(Q58:V58)</f>
        <v>330</v>
      </c>
      <c r="R59" s="420"/>
      <c r="S59" s="420"/>
      <c r="T59" s="420"/>
      <c r="U59" s="420"/>
      <c r="V59" s="420"/>
      <c r="W59" s="420"/>
      <c r="X59" s="420">
        <f>SUM(X58:AC58)</f>
        <v>285</v>
      </c>
      <c r="Y59" s="420"/>
      <c r="Z59" s="420"/>
      <c r="AA59" s="420"/>
      <c r="AB59" s="420"/>
      <c r="AC59" s="420"/>
      <c r="AD59" s="420"/>
      <c r="AE59" s="420">
        <f>SUM(AE58:AJ58)</f>
        <v>255</v>
      </c>
      <c r="AF59" s="420"/>
      <c r="AG59" s="420"/>
      <c r="AH59" s="420"/>
      <c r="AI59" s="420"/>
      <c r="AJ59" s="420"/>
      <c r="AK59" s="420"/>
    </row>
    <row r="60" spans="1:40" s="2" customFormat="1" ht="28.5" customHeight="1">
      <c r="A60" s="413" t="s">
        <v>75</v>
      </c>
      <c r="B60" s="413"/>
      <c r="C60" s="220">
        <v>2</v>
      </c>
      <c r="D60" s="414"/>
      <c r="E60" s="414"/>
      <c r="F60" s="414"/>
      <c r="G60" s="414"/>
      <c r="H60" s="414"/>
      <c r="I60" s="414"/>
      <c r="J60" s="408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8"/>
      <c r="V60" s="408"/>
      <c r="W60" s="408"/>
      <c r="X60" s="415">
        <v>2</v>
      </c>
      <c r="Y60" s="415"/>
      <c r="Z60" s="415"/>
      <c r="AA60" s="415"/>
      <c r="AB60" s="415"/>
      <c r="AC60" s="415"/>
      <c r="AD60" s="415"/>
      <c r="AE60" s="408"/>
      <c r="AF60" s="408"/>
      <c r="AG60" s="408"/>
      <c r="AH60" s="408"/>
      <c r="AI60" s="408"/>
      <c r="AJ60" s="408"/>
      <c r="AK60" s="408"/>
    </row>
    <row r="61" spans="1:40" ht="27" customHeight="1">
      <c r="A61" s="404" t="s">
        <v>76</v>
      </c>
      <c r="B61" s="404"/>
      <c r="C61" s="221">
        <v>1</v>
      </c>
      <c r="D61" s="409"/>
      <c r="E61" s="409"/>
      <c r="F61" s="409"/>
      <c r="G61" s="409"/>
      <c r="H61" s="409"/>
      <c r="I61" s="409"/>
      <c r="J61" s="410"/>
      <c r="K61" s="410"/>
      <c r="L61" s="410"/>
      <c r="M61" s="410"/>
      <c r="N61" s="410"/>
      <c r="O61" s="410"/>
      <c r="P61" s="410"/>
      <c r="Q61" s="411" t="s">
        <v>77</v>
      </c>
      <c r="R61" s="411"/>
      <c r="S61" s="411"/>
      <c r="T61" s="411"/>
      <c r="U61" s="411"/>
      <c r="V61" s="411"/>
      <c r="W61" s="222">
        <v>1</v>
      </c>
      <c r="X61" s="412"/>
      <c r="Y61" s="412"/>
      <c r="Z61" s="412"/>
      <c r="AA61" s="412"/>
      <c r="AB61" s="412"/>
      <c r="AC61" s="412"/>
      <c r="AD61" s="223"/>
      <c r="AE61" s="412"/>
      <c r="AF61" s="412"/>
      <c r="AG61" s="412"/>
      <c r="AH61" s="412"/>
      <c r="AI61" s="412"/>
      <c r="AJ61" s="412"/>
      <c r="AK61" s="223"/>
    </row>
    <row r="62" spans="1:40" ht="29.25" customHeight="1" thickBot="1">
      <c r="A62" s="404" t="s">
        <v>78</v>
      </c>
      <c r="B62" s="404"/>
      <c r="C62" s="221">
        <f>SUM(P62,W62,AD62,AK62)</f>
        <v>8</v>
      </c>
      <c r="D62" s="405"/>
      <c r="E62" s="405"/>
      <c r="F62" s="405"/>
      <c r="G62" s="405"/>
      <c r="H62" s="405"/>
      <c r="I62" s="405"/>
      <c r="J62" s="407"/>
      <c r="K62" s="407"/>
      <c r="L62" s="407"/>
      <c r="M62" s="407"/>
      <c r="N62" s="407"/>
      <c r="O62" s="407"/>
      <c r="P62" s="407"/>
      <c r="Q62" s="403" t="s">
        <v>79</v>
      </c>
      <c r="R62" s="403"/>
      <c r="S62" s="403"/>
      <c r="T62" s="403"/>
      <c r="U62" s="403"/>
      <c r="V62" s="403"/>
      <c r="W62" s="224">
        <v>2</v>
      </c>
      <c r="X62" s="406" t="s">
        <v>80</v>
      </c>
      <c r="Y62" s="406"/>
      <c r="Z62" s="406"/>
      <c r="AA62" s="406"/>
      <c r="AB62" s="406"/>
      <c r="AC62" s="406"/>
      <c r="AD62" s="225">
        <v>2</v>
      </c>
      <c r="AE62" s="403" t="s">
        <v>81</v>
      </c>
      <c r="AF62" s="403"/>
      <c r="AG62" s="403"/>
      <c r="AH62" s="403"/>
      <c r="AI62" s="403"/>
      <c r="AJ62" s="403"/>
      <c r="AK62" s="224">
        <v>4</v>
      </c>
    </row>
    <row r="63" spans="1:40" ht="24.9" customHeight="1" thickBot="1">
      <c r="A63" s="404" t="s">
        <v>82</v>
      </c>
      <c r="B63" s="404"/>
      <c r="C63" s="221">
        <v>2</v>
      </c>
      <c r="D63" s="405"/>
      <c r="E63" s="405"/>
      <c r="F63" s="405"/>
      <c r="G63" s="405"/>
      <c r="H63" s="405"/>
      <c r="I63" s="405"/>
      <c r="J63" s="403" t="s">
        <v>79</v>
      </c>
      <c r="K63" s="403"/>
      <c r="L63" s="403"/>
      <c r="M63" s="403"/>
      <c r="N63" s="403"/>
      <c r="O63" s="403"/>
      <c r="P63" s="224">
        <v>2</v>
      </c>
      <c r="Q63" s="403"/>
      <c r="R63" s="403"/>
      <c r="S63" s="403"/>
      <c r="T63" s="403"/>
      <c r="U63" s="403"/>
      <c r="V63" s="403"/>
      <c r="W63" s="224"/>
      <c r="X63" s="406"/>
      <c r="Y63" s="406"/>
      <c r="Z63" s="406"/>
      <c r="AA63" s="406"/>
      <c r="AB63" s="406"/>
      <c r="AC63" s="406"/>
      <c r="AD63" s="225"/>
      <c r="AE63" s="403"/>
      <c r="AF63" s="403"/>
      <c r="AG63" s="403"/>
      <c r="AH63" s="403"/>
      <c r="AI63" s="403"/>
      <c r="AJ63" s="403"/>
      <c r="AK63" s="224"/>
    </row>
    <row r="64" spans="1:40" ht="24.9" customHeight="1" thickBot="1">
      <c r="A64" s="400" t="s">
        <v>83</v>
      </c>
      <c r="B64" s="400"/>
      <c r="C64" s="226">
        <v>4</v>
      </c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401"/>
      <c r="AC64" s="401"/>
      <c r="AD64" s="401"/>
      <c r="AE64" s="401"/>
      <c r="AF64" s="401"/>
      <c r="AG64" s="401"/>
      <c r="AH64" s="401"/>
      <c r="AI64" s="401"/>
      <c r="AJ64" s="401"/>
      <c r="AK64" s="227">
        <v>4</v>
      </c>
      <c r="AN64" s="1" t="s">
        <v>84</v>
      </c>
    </row>
    <row r="65" spans="1:39" ht="15" customHeight="1">
      <c r="A65" s="228" t="s">
        <v>85</v>
      </c>
      <c r="B65" s="229"/>
      <c r="C65" s="230">
        <f>SUM(C58,C60:C64)</f>
        <v>120</v>
      </c>
      <c r="D65" s="229"/>
      <c r="E65" s="229"/>
      <c r="F65" s="229"/>
      <c r="G65" s="229"/>
      <c r="H65" s="229"/>
      <c r="I65" s="231"/>
      <c r="J65" s="402">
        <v>30</v>
      </c>
      <c r="K65" s="402"/>
      <c r="L65" s="402"/>
      <c r="M65" s="402"/>
      <c r="N65" s="402"/>
      <c r="O65" s="402"/>
      <c r="P65" s="402"/>
      <c r="Q65" s="402">
        <v>30</v>
      </c>
      <c r="R65" s="402"/>
      <c r="S65" s="402"/>
      <c r="T65" s="402"/>
      <c r="U65" s="402"/>
      <c r="V65" s="402"/>
      <c r="W65" s="402"/>
      <c r="X65" s="402">
        <v>30</v>
      </c>
      <c r="Y65" s="402"/>
      <c r="Z65" s="402"/>
      <c r="AA65" s="402"/>
      <c r="AB65" s="402"/>
      <c r="AC65" s="402"/>
      <c r="AD65" s="402"/>
      <c r="AE65" s="402">
        <v>30</v>
      </c>
      <c r="AF65" s="402"/>
      <c r="AG65" s="402"/>
      <c r="AH65" s="402"/>
      <c r="AI65" s="402"/>
      <c r="AJ65" s="402"/>
      <c r="AK65" s="402"/>
      <c r="AM65"/>
    </row>
    <row r="66" spans="1:39" ht="24.9" customHeight="1">
      <c r="A66" s="216" t="s">
        <v>86</v>
      </c>
      <c r="B66" s="232"/>
      <c r="C66" s="218"/>
      <c r="D66" s="233">
        <v>1485</v>
      </c>
      <c r="E66" s="234">
        <v>390</v>
      </c>
      <c r="F66" s="234">
        <v>60</v>
      </c>
      <c r="G66" s="234">
        <v>45</v>
      </c>
      <c r="H66" s="234">
        <v>555</v>
      </c>
      <c r="I66" s="235">
        <v>120</v>
      </c>
      <c r="J66" s="236">
        <v>135</v>
      </c>
      <c r="K66" s="234">
        <v>15</v>
      </c>
      <c r="L66" s="234"/>
      <c r="M66" s="234">
        <v>120</v>
      </c>
      <c r="N66" s="237">
        <v>30</v>
      </c>
      <c r="O66" s="237"/>
      <c r="P66" s="238">
        <v>30</v>
      </c>
      <c r="Q66" s="239">
        <v>45</v>
      </c>
      <c r="R66" s="237">
        <v>45</v>
      </c>
      <c r="S66" s="234">
        <v>15</v>
      </c>
      <c r="T66" s="234">
        <v>195</v>
      </c>
      <c r="U66" s="237">
        <v>30</v>
      </c>
      <c r="V66" s="237"/>
      <c r="W66" s="234">
        <v>30</v>
      </c>
      <c r="X66" s="234">
        <v>120</v>
      </c>
      <c r="Y66" s="237"/>
      <c r="Z66" s="234">
        <v>15</v>
      </c>
      <c r="AA66" s="234">
        <v>120</v>
      </c>
      <c r="AB66" s="234">
        <v>30</v>
      </c>
      <c r="AC66" s="237"/>
      <c r="AD66" s="234">
        <v>30</v>
      </c>
      <c r="AE66" s="234">
        <v>90</v>
      </c>
      <c r="AF66" s="237"/>
      <c r="AG66" s="234">
        <v>15</v>
      </c>
      <c r="AH66" s="234">
        <v>120</v>
      </c>
      <c r="AI66" s="237">
        <v>30</v>
      </c>
      <c r="AJ66" s="237"/>
      <c r="AK66" s="238">
        <v>30</v>
      </c>
    </row>
    <row r="67" spans="1:39" ht="24.9" customHeight="1">
      <c r="A67" s="240"/>
      <c r="B67" s="240"/>
      <c r="C67" s="240"/>
      <c r="D67" s="240"/>
      <c r="E67" s="240"/>
      <c r="F67" s="240"/>
      <c r="G67" s="240"/>
      <c r="H67" s="240"/>
      <c r="I67" s="240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/>
      <c r="Y67"/>
      <c r="Z67"/>
      <c r="AA67"/>
      <c r="AB67"/>
      <c r="AC67"/>
      <c r="AD67"/>
      <c r="AE67"/>
      <c r="AF67"/>
      <c r="AG67"/>
      <c r="AH67"/>
      <c r="AI67"/>
      <c r="AJ67" s="241"/>
      <c r="AK67" s="241"/>
    </row>
    <row r="68" spans="1:39" ht="1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7"/>
      <c r="P68" s="7"/>
      <c r="Q68" s="3"/>
      <c r="R68" s="3"/>
      <c r="S68" s="3"/>
      <c r="T68" s="3"/>
      <c r="U68" s="3"/>
      <c r="V68" s="7"/>
      <c r="W68" s="7"/>
      <c r="X68"/>
      <c r="Y68"/>
      <c r="Z68"/>
      <c r="AA68"/>
      <c r="AB68"/>
      <c r="AC68"/>
      <c r="AD68"/>
      <c r="AE68"/>
      <c r="AF68"/>
      <c r="AG68"/>
      <c r="AH68"/>
      <c r="AI68"/>
      <c r="AJ68" s="7"/>
      <c r="AK68" s="7"/>
    </row>
    <row r="69" spans="1:39" ht="15" customHeight="1">
      <c r="A69" s="398" t="s">
        <v>87</v>
      </c>
      <c r="B69" s="398"/>
      <c r="C69" s="398"/>
      <c r="D69" s="398"/>
      <c r="E69" s="398"/>
      <c r="F69" s="398"/>
      <c r="G69" s="398"/>
      <c r="H69" s="399"/>
      <c r="I69" s="399"/>
      <c r="J69" s="399"/>
      <c r="K69" s="399"/>
      <c r="L69" s="399"/>
      <c r="M69" s="399"/>
      <c r="N69" s="399"/>
      <c r="O69" s="242"/>
      <c r="P69" s="242"/>
      <c r="Q69" s="243"/>
      <c r="R69" s="243"/>
      <c r="S69" s="243"/>
      <c r="T69" s="243"/>
      <c r="U69" s="243"/>
      <c r="V69" s="244"/>
      <c r="W69" s="245"/>
      <c r="X69"/>
      <c r="Y69"/>
      <c r="Z69"/>
      <c r="AA69"/>
      <c r="AB69"/>
      <c r="AC69"/>
      <c r="AD69"/>
      <c r="AE69"/>
      <c r="AF69"/>
      <c r="AG69"/>
      <c r="AH69"/>
      <c r="AI69"/>
      <c r="AJ69" s="246"/>
      <c r="AK69" s="246"/>
    </row>
    <row r="70" spans="1:39" ht="25.5" customHeight="1">
      <c r="A70" s="243"/>
      <c r="B70" s="243"/>
      <c r="C70" s="243"/>
      <c r="D70" s="243"/>
      <c r="E70" s="243"/>
      <c r="F70" s="243"/>
      <c r="G70" s="243"/>
      <c r="H70" s="247"/>
      <c r="I70" s="247"/>
      <c r="J70" s="247"/>
      <c r="K70" s="247"/>
      <c r="L70" s="247"/>
      <c r="M70" s="247"/>
      <c r="N70" s="247"/>
      <c r="O70" s="242"/>
      <c r="P70" s="242"/>
      <c r="Q70" s="243"/>
      <c r="R70" s="243"/>
      <c r="S70" s="243"/>
      <c r="T70" s="243"/>
      <c r="U70" s="243"/>
      <c r="V70" s="244"/>
      <c r="W70" s="244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6"/>
      <c r="AK70" s="246"/>
    </row>
    <row r="71" spans="1:39" ht="27.75" customHeight="1">
      <c r="A71" s="249"/>
      <c r="B71" s="395" t="s">
        <v>88</v>
      </c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  <c r="T71" s="395"/>
      <c r="U71" s="395"/>
      <c r="V71" s="395"/>
      <c r="W71" s="395"/>
      <c r="X71" s="395"/>
      <c r="Y71" s="395"/>
      <c r="Z71" s="395"/>
      <c r="AA71" s="395"/>
      <c r="AB71" s="395"/>
      <c r="AC71" s="395"/>
      <c r="AD71" s="395"/>
      <c r="AE71" s="395"/>
      <c r="AF71" s="395"/>
      <c r="AG71" s="395"/>
      <c r="AH71" s="395"/>
      <c r="AI71" s="395"/>
      <c r="AJ71" s="395"/>
      <c r="AK71" s="395"/>
    </row>
    <row r="72" spans="1:39" ht="22.5" customHeight="1">
      <c r="A72" s="249"/>
      <c r="B72" s="395" t="s">
        <v>89</v>
      </c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395"/>
      <c r="Z72" s="395"/>
      <c r="AA72" s="395"/>
      <c r="AB72" s="395"/>
      <c r="AC72" s="395"/>
      <c r="AD72" s="395"/>
      <c r="AE72" s="395"/>
      <c r="AF72" s="395"/>
      <c r="AG72" s="395"/>
      <c r="AH72" s="395"/>
      <c r="AI72" s="395"/>
      <c r="AJ72" s="395"/>
      <c r="AK72" s="395"/>
    </row>
    <row r="73" spans="1:39" ht="23.25" customHeight="1">
      <c r="A73" s="249"/>
      <c r="B73" s="395" t="s">
        <v>90</v>
      </c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5"/>
      <c r="O73" s="395"/>
      <c r="P73" s="395"/>
      <c r="Q73" s="395"/>
      <c r="R73" s="395"/>
      <c r="S73" s="395"/>
      <c r="T73" s="395"/>
      <c r="U73" s="395"/>
      <c r="V73" s="395"/>
      <c r="W73" s="395"/>
      <c r="X73" s="395"/>
      <c r="Y73" s="395"/>
      <c r="Z73" s="395"/>
      <c r="AA73" s="395"/>
      <c r="AB73" s="395"/>
      <c r="AC73" s="395"/>
      <c r="AD73" s="395"/>
      <c r="AE73" s="395"/>
      <c r="AF73" s="395"/>
      <c r="AG73" s="395"/>
      <c r="AH73" s="395"/>
      <c r="AI73" s="395"/>
      <c r="AJ73" s="395"/>
      <c r="AK73" s="395"/>
    </row>
    <row r="74" spans="1:39" ht="29.25" customHeight="1">
      <c r="A74" s="249"/>
      <c r="B74" s="395" t="s">
        <v>91</v>
      </c>
      <c r="C74" s="395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5"/>
      <c r="Y74" s="395"/>
      <c r="Z74" s="395"/>
      <c r="AA74" s="395"/>
      <c r="AB74" s="395"/>
      <c r="AC74" s="395"/>
      <c r="AD74" s="395"/>
      <c r="AE74" s="395"/>
      <c r="AF74" s="395"/>
      <c r="AG74" s="395"/>
      <c r="AH74" s="395"/>
      <c r="AI74" s="395"/>
      <c r="AJ74" s="395"/>
      <c r="AK74" s="395"/>
    </row>
    <row r="75" spans="1:39" ht="15" customHeight="1">
      <c r="A75" s="243"/>
      <c r="B75" s="396" t="s">
        <v>92</v>
      </c>
      <c r="C75" s="396"/>
      <c r="D75" s="396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6"/>
      <c r="S75" s="396"/>
      <c r="T75" s="396"/>
      <c r="U75" s="396"/>
      <c r="V75" s="396"/>
      <c r="W75" s="396"/>
      <c r="X75" s="396"/>
      <c r="Y75" s="396"/>
      <c r="Z75" s="396"/>
      <c r="AA75" s="396"/>
      <c r="AB75" s="396"/>
      <c r="AC75" s="396"/>
      <c r="AD75" s="396"/>
      <c r="AE75" s="396"/>
      <c r="AF75" s="396"/>
      <c r="AG75" s="396"/>
      <c r="AH75" s="396"/>
      <c r="AI75" s="396"/>
      <c r="AJ75" s="396"/>
      <c r="AK75" s="396"/>
    </row>
    <row r="76" spans="1:39" ht="15" customHeight="1">
      <c r="B76" s="251" t="s">
        <v>93</v>
      </c>
      <c r="O76" s="252"/>
      <c r="P76" s="252"/>
      <c r="V76" s="252"/>
      <c r="W76" s="252"/>
      <c r="AC76" s="252"/>
      <c r="AD76" s="252"/>
      <c r="AJ76" s="252"/>
      <c r="AK76" s="252"/>
    </row>
    <row r="77" spans="1:39" ht="18.75" customHeight="1">
      <c r="B77" s="397" t="s">
        <v>94</v>
      </c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</row>
    <row r="78" spans="1:39" ht="15.75" customHeight="1">
      <c r="B78" s="251" t="s">
        <v>95</v>
      </c>
      <c r="AG78" s="253"/>
      <c r="AH78" s="253"/>
      <c r="AI78" s="253"/>
      <c r="AJ78" s="254"/>
      <c r="AK78" s="254"/>
    </row>
    <row r="79" spans="1:39"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6"/>
      <c r="P79" s="256"/>
      <c r="Q79" s="255"/>
      <c r="R79" s="255"/>
      <c r="S79" s="255"/>
      <c r="T79" s="255"/>
      <c r="U79" s="255"/>
      <c r="V79" s="256"/>
      <c r="W79" s="256"/>
      <c r="X79" s="255"/>
      <c r="Y79" s="255"/>
      <c r="Z79" s="255"/>
      <c r="AA79" s="255"/>
      <c r="AB79" s="255"/>
      <c r="AC79" s="256"/>
      <c r="AD79" s="256"/>
      <c r="AE79" s="255"/>
      <c r="AF79" s="255"/>
      <c r="AG79" s="255"/>
      <c r="AH79" s="255"/>
      <c r="AI79" s="255"/>
      <c r="AJ79" s="256"/>
      <c r="AK79" s="256"/>
    </row>
    <row r="80" spans="1:39">
      <c r="B80" s="347" t="s">
        <v>124</v>
      </c>
      <c r="O80" s="252"/>
      <c r="P80" s="252"/>
      <c r="V80" s="252"/>
      <c r="W80" s="252"/>
      <c r="AC80" s="252"/>
      <c r="AD80" s="252"/>
      <c r="AJ80" s="252"/>
      <c r="AK80" s="252"/>
    </row>
    <row r="81" spans="2:2" ht="15" customHeight="1">
      <c r="B81" s="346" t="s">
        <v>123</v>
      </c>
    </row>
    <row r="82" spans="2:2" ht="15" customHeight="1"/>
    <row r="83" spans="2:2" ht="15" customHeight="1"/>
  </sheetData>
  <mergeCells count="59">
    <mergeCell ref="B1:U1"/>
    <mergeCell ref="A7:A9"/>
    <mergeCell ref="B7:B9"/>
    <mergeCell ref="C7:C9"/>
    <mergeCell ref="D7:I7"/>
    <mergeCell ref="J7:W7"/>
    <mergeCell ref="X7:AK7"/>
    <mergeCell ref="D8:D9"/>
    <mergeCell ref="E8:I8"/>
    <mergeCell ref="J8:P8"/>
    <mergeCell ref="Q8:W8"/>
    <mergeCell ref="X8:AB8"/>
    <mergeCell ref="AE8:AK8"/>
    <mergeCell ref="A10:AK10"/>
    <mergeCell ref="C39:AK39"/>
    <mergeCell ref="C52:AK52"/>
    <mergeCell ref="C59:I59"/>
    <mergeCell ref="J59:P59"/>
    <mergeCell ref="Q59:W59"/>
    <mergeCell ref="X59:AD59"/>
    <mergeCell ref="AE59:AK59"/>
    <mergeCell ref="AE60:AK60"/>
    <mergeCell ref="A61:B61"/>
    <mergeCell ref="D61:I61"/>
    <mergeCell ref="J61:P61"/>
    <mergeCell ref="Q61:V61"/>
    <mergeCell ref="X61:AC61"/>
    <mergeCell ref="AE61:AJ61"/>
    <mergeCell ref="A60:B60"/>
    <mergeCell ref="D60:I60"/>
    <mergeCell ref="J60:P60"/>
    <mergeCell ref="Q60:W60"/>
    <mergeCell ref="X60:AD60"/>
    <mergeCell ref="AE62:AJ62"/>
    <mergeCell ref="A63:B63"/>
    <mergeCell ref="D63:I63"/>
    <mergeCell ref="Q63:V63"/>
    <mergeCell ref="X63:AC63"/>
    <mergeCell ref="AE63:AJ63"/>
    <mergeCell ref="A62:B62"/>
    <mergeCell ref="D62:I62"/>
    <mergeCell ref="J62:P62"/>
    <mergeCell ref="Q62:V62"/>
    <mergeCell ref="X62:AC62"/>
    <mergeCell ref="J63:O63"/>
    <mergeCell ref="A64:B64"/>
    <mergeCell ref="D64:AJ64"/>
    <mergeCell ref="J65:P65"/>
    <mergeCell ref="Q65:W65"/>
    <mergeCell ref="X65:AD65"/>
    <mergeCell ref="AE65:AK65"/>
    <mergeCell ref="B74:AK74"/>
    <mergeCell ref="B75:AK75"/>
    <mergeCell ref="B77:AK77"/>
    <mergeCell ref="A69:G69"/>
    <mergeCell ref="H69:N69"/>
    <mergeCell ref="B71:AK71"/>
    <mergeCell ref="B72:AK72"/>
    <mergeCell ref="B73:AK73"/>
  </mergeCells>
  <pageMargins left="0.52013888888888904" right="0.7" top="0.29027777777777802" bottom="0.4" header="0.511811023622047" footer="0.511811023622047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D0D0D"/>
  </sheetPr>
  <dimension ref="A1:AMJ81"/>
  <sheetViews>
    <sheetView tabSelected="1" topLeftCell="A11" zoomScale="85" zoomScaleNormal="85" workbookViewId="0">
      <selection activeCell="B26" sqref="B26"/>
    </sheetView>
  </sheetViews>
  <sheetFormatPr defaultColWidth="4.6640625" defaultRowHeight="14.4"/>
  <cols>
    <col min="1" max="1" width="3.6640625" style="1" customWidth="1"/>
    <col min="2" max="2" width="51.44140625" style="1" customWidth="1"/>
    <col min="3" max="3" width="3.6640625" style="1" customWidth="1"/>
    <col min="4" max="4" width="4.6640625" style="1"/>
    <col min="5" max="9" width="4.33203125" style="1" customWidth="1"/>
    <col min="10" max="14" width="3.5546875" style="1" customWidth="1"/>
    <col min="15" max="16" width="3.5546875" style="2" customWidth="1"/>
    <col min="17" max="21" width="3.5546875" style="1" customWidth="1"/>
    <col min="22" max="22" width="3.5546875" style="2" customWidth="1"/>
    <col min="23" max="23" width="6.109375" style="2" customWidth="1"/>
    <col min="24" max="28" width="3.5546875" style="1" customWidth="1"/>
    <col min="29" max="30" width="3.5546875" style="2" customWidth="1"/>
    <col min="31" max="35" width="3.5546875" style="1" customWidth="1"/>
    <col min="36" max="37" width="3.5546875" style="2" customWidth="1"/>
    <col min="38" max="1024" width="4.6640625" style="1"/>
  </cols>
  <sheetData>
    <row r="1" spans="1:46" ht="15.6">
      <c r="A1" s="3" t="s">
        <v>84</v>
      </c>
      <c r="B1" s="425" t="s">
        <v>130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"/>
      <c r="W1" s="4"/>
      <c r="X1" s="5"/>
      <c r="Y1" s="5"/>
      <c r="Z1" s="5"/>
      <c r="AA1" s="5"/>
      <c r="AB1" s="5"/>
      <c r="AC1" s="6"/>
      <c r="AD1" s="6"/>
      <c r="AE1" s="5"/>
      <c r="AF1" s="3"/>
      <c r="AG1" s="3"/>
      <c r="AH1" s="3"/>
      <c r="AI1" s="3"/>
      <c r="AJ1" s="7"/>
      <c r="AK1" s="7"/>
      <c r="AT1" s="1" t="s">
        <v>29</v>
      </c>
    </row>
    <row r="2" spans="1:46">
      <c r="A2" s="3"/>
      <c r="B2" s="8" t="s">
        <v>0</v>
      </c>
      <c r="C2" s="9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10"/>
      <c r="AH2" s="10"/>
      <c r="AI2" s="10"/>
      <c r="AJ2" s="11"/>
      <c r="AK2" s="11"/>
    </row>
    <row r="3" spans="1:46">
      <c r="A3" s="3"/>
      <c r="B3" s="8" t="s">
        <v>96</v>
      </c>
      <c r="C3" s="257" t="s">
        <v>97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  <c r="AG3" s="10"/>
      <c r="AH3" s="10"/>
      <c r="AI3" s="10"/>
      <c r="AJ3" s="11"/>
      <c r="AK3" s="11"/>
    </row>
    <row r="4" spans="1:46" ht="15.6">
      <c r="A4" s="3"/>
      <c r="B4" s="8" t="s">
        <v>4</v>
      </c>
      <c r="C4" s="451" t="s">
        <v>129</v>
      </c>
      <c r="D4" s="451"/>
      <c r="E4" s="451"/>
      <c r="F4" s="451"/>
      <c r="G4" s="451"/>
      <c r="H4" s="9"/>
      <c r="I4" s="9"/>
      <c r="J4" s="9"/>
      <c r="K4" s="9"/>
      <c r="L4" s="9"/>
      <c r="M4" s="9"/>
      <c r="N4" s="9"/>
      <c r="O4" s="12"/>
      <c r="P4" s="12"/>
      <c r="Q4" s="9"/>
      <c r="R4" s="13"/>
      <c r="S4" s="13"/>
      <c r="T4" s="13"/>
      <c r="U4" s="13"/>
      <c r="V4" s="14"/>
      <c r="W4" s="14"/>
      <c r="X4" s="13"/>
      <c r="Y4" s="15"/>
      <c r="Z4" s="15"/>
      <c r="AA4" s="15"/>
      <c r="AB4" s="15"/>
      <c r="AC4" s="16"/>
      <c r="AD4" s="16"/>
      <c r="AE4" s="15"/>
      <c r="AF4" s="17"/>
      <c r="AG4" s="17"/>
      <c r="AH4" s="18"/>
      <c r="AI4" s="18"/>
      <c r="AJ4" s="19"/>
      <c r="AK4" s="19"/>
    </row>
    <row r="5" spans="1:46" ht="15.6">
      <c r="A5" s="3"/>
      <c r="B5" s="8" t="s">
        <v>5</v>
      </c>
      <c r="C5" s="9" t="s">
        <v>6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2"/>
      <c r="P5" s="12"/>
      <c r="Q5" s="9"/>
      <c r="R5" s="9"/>
      <c r="S5" s="9"/>
      <c r="T5" s="9"/>
      <c r="U5" s="9"/>
      <c r="V5" s="12"/>
      <c r="W5" s="12"/>
      <c r="X5" s="9"/>
      <c r="Y5" s="13"/>
      <c r="Z5" s="13"/>
      <c r="AA5" s="13"/>
      <c r="AB5" s="13"/>
      <c r="AC5" s="14"/>
      <c r="AD5" s="14"/>
      <c r="AE5" s="13"/>
      <c r="AF5" s="18"/>
      <c r="AG5" s="18"/>
      <c r="AH5" s="18"/>
      <c r="AI5" s="18"/>
      <c r="AJ5" s="19"/>
      <c r="AK5" s="19"/>
    </row>
    <row r="6" spans="1:46">
      <c r="A6" s="3"/>
      <c r="B6" s="8" t="s">
        <v>7</v>
      </c>
      <c r="C6" s="9" t="s">
        <v>8</v>
      </c>
      <c r="D6" s="9"/>
      <c r="E6" s="9"/>
      <c r="F6" s="9"/>
      <c r="G6" s="9"/>
      <c r="H6" s="9"/>
      <c r="I6" s="9"/>
      <c r="J6" s="9"/>
      <c r="K6" s="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  <c r="Z6" s="21"/>
      <c r="AA6" s="21"/>
      <c r="AB6" s="21"/>
      <c r="AC6" s="22"/>
      <c r="AD6" s="22"/>
      <c r="AE6" s="21"/>
      <c r="AF6" s="23"/>
      <c r="AG6" s="23"/>
      <c r="AH6" s="23"/>
      <c r="AI6" s="23"/>
      <c r="AJ6" s="24"/>
      <c r="AK6" s="24"/>
    </row>
    <row r="7" spans="1:46" ht="15" customHeight="1">
      <c r="A7" s="426" t="s">
        <v>9</v>
      </c>
      <c r="B7" s="427" t="s">
        <v>10</v>
      </c>
      <c r="C7" s="428" t="s">
        <v>11</v>
      </c>
      <c r="D7" s="429" t="s">
        <v>12</v>
      </c>
      <c r="E7" s="429"/>
      <c r="F7" s="429"/>
      <c r="G7" s="429"/>
      <c r="H7" s="429"/>
      <c r="I7" s="429"/>
      <c r="J7" s="421" t="s">
        <v>13</v>
      </c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 t="s">
        <v>14</v>
      </c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</row>
    <row r="8" spans="1:46" ht="15" customHeight="1">
      <c r="A8" s="426"/>
      <c r="B8" s="427"/>
      <c r="C8" s="428"/>
      <c r="D8" s="422" t="s">
        <v>15</v>
      </c>
      <c r="E8" s="423" t="s">
        <v>16</v>
      </c>
      <c r="F8" s="423"/>
      <c r="G8" s="423"/>
      <c r="H8" s="423"/>
      <c r="I8" s="423"/>
      <c r="J8" s="421">
        <v>1</v>
      </c>
      <c r="K8" s="421"/>
      <c r="L8" s="421"/>
      <c r="M8" s="421"/>
      <c r="N8" s="421"/>
      <c r="O8" s="421"/>
      <c r="P8" s="421"/>
      <c r="Q8" s="421">
        <v>2</v>
      </c>
      <c r="R8" s="421"/>
      <c r="S8" s="421"/>
      <c r="T8" s="421"/>
      <c r="U8" s="421"/>
      <c r="V8" s="421"/>
      <c r="W8" s="421"/>
      <c r="X8" s="424">
        <v>3</v>
      </c>
      <c r="Y8" s="424"/>
      <c r="Z8" s="424"/>
      <c r="AA8" s="424"/>
      <c r="AB8" s="424"/>
      <c r="AC8" s="25"/>
      <c r="AD8" s="25"/>
      <c r="AE8" s="421">
        <v>4</v>
      </c>
      <c r="AF8" s="421"/>
      <c r="AG8" s="421"/>
      <c r="AH8" s="421"/>
      <c r="AI8" s="421"/>
      <c r="AJ8" s="421"/>
      <c r="AK8" s="421"/>
    </row>
    <row r="9" spans="1:46" ht="36">
      <c r="A9" s="426"/>
      <c r="B9" s="427"/>
      <c r="C9" s="428"/>
      <c r="D9" s="422"/>
      <c r="E9" s="26" t="s">
        <v>17</v>
      </c>
      <c r="F9" s="27" t="s">
        <v>18</v>
      </c>
      <c r="G9" s="27" t="s">
        <v>19</v>
      </c>
      <c r="H9" s="27" t="s">
        <v>20</v>
      </c>
      <c r="I9" s="28" t="s">
        <v>21</v>
      </c>
      <c r="J9" s="29" t="s">
        <v>17</v>
      </c>
      <c r="K9" s="30" t="s">
        <v>18</v>
      </c>
      <c r="L9" s="31" t="s">
        <v>19</v>
      </c>
      <c r="M9" s="31" t="s">
        <v>20</v>
      </c>
      <c r="N9" s="32" t="s">
        <v>21</v>
      </c>
      <c r="O9" s="33" t="s">
        <v>22</v>
      </c>
      <c r="P9" s="34" t="s">
        <v>23</v>
      </c>
      <c r="Q9" s="29" t="s">
        <v>17</v>
      </c>
      <c r="R9" s="30" t="s">
        <v>18</v>
      </c>
      <c r="S9" s="31" t="s">
        <v>19</v>
      </c>
      <c r="T9" s="31" t="s">
        <v>20</v>
      </c>
      <c r="U9" s="32" t="s">
        <v>21</v>
      </c>
      <c r="V9" s="33" t="s">
        <v>22</v>
      </c>
      <c r="W9" s="35" t="s">
        <v>23</v>
      </c>
      <c r="X9" s="29" t="s">
        <v>17</v>
      </c>
      <c r="Y9" s="30" t="s">
        <v>18</v>
      </c>
      <c r="Z9" s="31" t="s">
        <v>19</v>
      </c>
      <c r="AA9" s="31" t="s">
        <v>20</v>
      </c>
      <c r="AB9" s="32" t="s">
        <v>21</v>
      </c>
      <c r="AC9" s="33" t="s">
        <v>22</v>
      </c>
      <c r="AD9" s="35" t="s">
        <v>23</v>
      </c>
      <c r="AE9" s="29" t="s">
        <v>17</v>
      </c>
      <c r="AF9" s="31" t="s">
        <v>18</v>
      </c>
      <c r="AG9" s="31" t="s">
        <v>19</v>
      </c>
      <c r="AH9" s="31" t="s">
        <v>20</v>
      </c>
      <c r="AI9" s="36" t="s">
        <v>21</v>
      </c>
      <c r="AJ9" s="33" t="s">
        <v>22</v>
      </c>
      <c r="AK9" s="35" t="s">
        <v>23</v>
      </c>
    </row>
    <row r="10" spans="1:46" ht="15" thickBot="1">
      <c r="A10" s="416" t="s">
        <v>98</v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J10" s="416"/>
      <c r="AK10" s="416"/>
    </row>
    <row r="11" spans="1:46" ht="15" customHeight="1">
      <c r="A11" s="43">
        <v>1</v>
      </c>
      <c r="B11" s="44" t="s">
        <v>25</v>
      </c>
      <c r="C11" s="220">
        <v>1</v>
      </c>
      <c r="D11" s="353">
        <v>15</v>
      </c>
      <c r="E11" s="354">
        <v>15</v>
      </c>
      <c r="F11" s="354"/>
      <c r="G11" s="354"/>
      <c r="H11" s="354"/>
      <c r="I11" s="354"/>
      <c r="J11" s="355"/>
      <c r="K11" s="354"/>
      <c r="L11" s="354"/>
      <c r="M11" s="354"/>
      <c r="N11" s="53"/>
      <c r="O11" s="54"/>
      <c r="P11" s="356"/>
      <c r="Q11" s="355"/>
      <c r="R11" s="354"/>
      <c r="S11" s="354"/>
      <c r="T11" s="354"/>
      <c r="U11" s="53"/>
      <c r="V11" s="357"/>
      <c r="W11" s="358"/>
      <c r="X11" s="359">
        <v>15</v>
      </c>
      <c r="Y11" s="354"/>
      <c r="Z11" s="354"/>
      <c r="AA11" s="354"/>
      <c r="AB11" s="53"/>
      <c r="AC11" s="357" t="s">
        <v>26</v>
      </c>
      <c r="AD11" s="356">
        <v>1</v>
      </c>
      <c r="AE11" s="355"/>
      <c r="AF11" s="354"/>
      <c r="AG11" s="354"/>
      <c r="AH11" s="354"/>
      <c r="AI11" s="53"/>
      <c r="AJ11" s="357"/>
      <c r="AK11" s="55"/>
    </row>
    <row r="12" spans="1:46" ht="15" customHeight="1">
      <c r="A12" s="350">
        <v>2</v>
      </c>
      <c r="B12" s="352" t="s">
        <v>27</v>
      </c>
      <c r="C12" s="318">
        <v>2</v>
      </c>
      <c r="D12" s="75">
        <v>15</v>
      </c>
      <c r="E12" s="76">
        <v>15</v>
      </c>
      <c r="F12" s="177"/>
      <c r="G12" s="177"/>
      <c r="H12" s="177"/>
      <c r="I12" s="177"/>
      <c r="J12" s="319">
        <v>15</v>
      </c>
      <c r="K12" s="76"/>
      <c r="L12" s="177"/>
      <c r="M12" s="177"/>
      <c r="N12" s="177"/>
      <c r="O12" s="78" t="s">
        <v>26</v>
      </c>
      <c r="P12" s="185">
        <v>2</v>
      </c>
      <c r="Q12" s="319"/>
      <c r="R12" s="76"/>
      <c r="S12" s="177"/>
      <c r="T12" s="177"/>
      <c r="U12" s="76"/>
      <c r="V12" s="178"/>
      <c r="W12" s="175"/>
      <c r="X12" s="77"/>
      <c r="Y12" s="76"/>
      <c r="Z12" s="177"/>
      <c r="AA12" s="177"/>
      <c r="AB12" s="76"/>
      <c r="AC12" s="78"/>
      <c r="AD12" s="185"/>
      <c r="AE12" s="319"/>
      <c r="AF12" s="76"/>
      <c r="AG12" s="177"/>
      <c r="AH12" s="177"/>
      <c r="AI12" s="68"/>
      <c r="AJ12" s="69"/>
      <c r="AK12" s="70"/>
    </row>
    <row r="13" spans="1:46" ht="15" customHeight="1">
      <c r="A13" s="56">
        <v>3</v>
      </c>
      <c r="B13" s="258" t="s">
        <v>28</v>
      </c>
      <c r="C13" s="58">
        <v>3</v>
      </c>
      <c r="D13" s="59">
        <v>45</v>
      </c>
      <c r="E13" s="60">
        <v>45</v>
      </c>
      <c r="F13" s="60"/>
      <c r="G13" s="60"/>
      <c r="H13" s="60"/>
      <c r="I13" s="60"/>
      <c r="J13" s="61">
        <v>30</v>
      </c>
      <c r="K13" s="60"/>
      <c r="L13" s="60"/>
      <c r="M13" s="60"/>
      <c r="N13" s="60"/>
      <c r="O13" s="62" t="s">
        <v>26</v>
      </c>
      <c r="P13" s="259">
        <v>2</v>
      </c>
      <c r="Q13" s="61"/>
      <c r="R13" s="64"/>
      <c r="S13" s="64"/>
      <c r="T13" s="64"/>
      <c r="U13" s="64"/>
      <c r="V13" s="65"/>
      <c r="W13" s="66"/>
      <c r="X13" s="67"/>
      <c r="Y13" s="60"/>
      <c r="Z13" s="60"/>
      <c r="AA13" s="60"/>
      <c r="AB13" s="68"/>
      <c r="AC13" s="62"/>
      <c r="AD13" s="63"/>
      <c r="AE13" s="61">
        <v>15</v>
      </c>
      <c r="AF13" s="60"/>
      <c r="AG13" s="60"/>
      <c r="AH13" s="60"/>
      <c r="AI13" s="68"/>
      <c r="AJ13" s="69" t="s">
        <v>26</v>
      </c>
      <c r="AK13" s="70">
        <v>1</v>
      </c>
    </row>
    <row r="14" spans="1:46" ht="15" customHeight="1">
      <c r="A14" s="171">
        <v>4</v>
      </c>
      <c r="B14" s="57" t="s">
        <v>30</v>
      </c>
      <c r="C14" s="260">
        <v>2</v>
      </c>
      <c r="D14" s="261">
        <v>30</v>
      </c>
      <c r="E14" s="60">
        <v>30</v>
      </c>
      <c r="F14" s="60"/>
      <c r="G14" s="60"/>
      <c r="H14" s="73"/>
      <c r="I14" s="60"/>
      <c r="J14" s="61"/>
      <c r="K14" s="60"/>
      <c r="L14" s="60"/>
      <c r="M14" s="60"/>
      <c r="N14" s="60"/>
      <c r="O14" s="62"/>
      <c r="P14" s="63"/>
      <c r="Q14" s="61"/>
      <c r="R14" s="64"/>
      <c r="S14" s="64"/>
      <c r="T14" s="64"/>
      <c r="U14" s="64"/>
      <c r="V14" s="65"/>
      <c r="W14" s="66"/>
      <c r="X14" s="67">
        <v>15</v>
      </c>
      <c r="Y14" s="60"/>
      <c r="Z14" s="60"/>
      <c r="AA14" s="60"/>
      <c r="AB14" s="68"/>
      <c r="AC14" s="62" t="s">
        <v>26</v>
      </c>
      <c r="AD14" s="63">
        <v>1</v>
      </c>
      <c r="AE14" s="61">
        <v>15</v>
      </c>
      <c r="AF14" s="60"/>
      <c r="AG14" s="60"/>
      <c r="AH14" s="60"/>
      <c r="AI14" s="68"/>
      <c r="AJ14" s="69" t="s">
        <v>26</v>
      </c>
      <c r="AK14" s="262">
        <v>1</v>
      </c>
    </row>
    <row r="15" spans="1:46" ht="15" customHeight="1">
      <c r="A15" s="351">
        <v>5</v>
      </c>
      <c r="B15" s="71" t="s">
        <v>99</v>
      </c>
      <c r="C15" s="72">
        <v>2</v>
      </c>
      <c r="D15" s="59">
        <v>30</v>
      </c>
      <c r="E15" s="60">
        <v>15</v>
      </c>
      <c r="F15" s="60"/>
      <c r="G15" s="60"/>
      <c r="H15" s="60">
        <v>15</v>
      </c>
      <c r="I15" s="60"/>
      <c r="J15" s="61">
        <v>15</v>
      </c>
      <c r="K15" s="60"/>
      <c r="L15" s="60"/>
      <c r="M15" s="60">
        <v>15</v>
      </c>
      <c r="N15" s="68"/>
      <c r="O15" s="69" t="s">
        <v>26</v>
      </c>
      <c r="P15" s="63">
        <v>2</v>
      </c>
      <c r="Q15" s="61"/>
      <c r="R15" s="60"/>
      <c r="S15" s="60"/>
      <c r="T15" s="60"/>
      <c r="U15" s="68"/>
      <c r="V15" s="62"/>
      <c r="W15" s="66"/>
      <c r="X15" s="67"/>
      <c r="Y15" s="60"/>
      <c r="Z15" s="60"/>
      <c r="AA15" s="60"/>
      <c r="AB15" s="68"/>
      <c r="AC15" s="62"/>
      <c r="AD15" s="63"/>
      <c r="AE15" s="61"/>
      <c r="AF15" s="60"/>
      <c r="AG15" s="60"/>
      <c r="AH15" s="60"/>
      <c r="AI15" s="68"/>
      <c r="AJ15" s="62"/>
      <c r="AK15" s="66"/>
    </row>
    <row r="16" spans="1:46" ht="15" customHeight="1">
      <c r="A16" s="350">
        <v>6</v>
      </c>
      <c r="B16" s="79" t="s">
        <v>32</v>
      </c>
      <c r="C16" s="363">
        <v>1</v>
      </c>
      <c r="D16" s="364">
        <v>15</v>
      </c>
      <c r="E16" s="365">
        <v>15</v>
      </c>
      <c r="F16" s="365"/>
      <c r="G16" s="365"/>
      <c r="H16" s="365"/>
      <c r="I16" s="365"/>
      <c r="J16" s="366"/>
      <c r="K16" s="365"/>
      <c r="L16" s="365"/>
      <c r="M16" s="365"/>
      <c r="N16" s="365"/>
      <c r="O16" s="84"/>
      <c r="P16" s="367"/>
      <c r="Q16" s="366"/>
      <c r="R16" s="64"/>
      <c r="S16" s="64"/>
      <c r="T16" s="365"/>
      <c r="U16" s="64"/>
      <c r="V16" s="84"/>
      <c r="W16" s="368"/>
      <c r="X16" s="369">
        <v>15</v>
      </c>
      <c r="Y16" s="365"/>
      <c r="Z16" s="365"/>
      <c r="AA16" s="365"/>
      <c r="AB16" s="64"/>
      <c r="AC16" s="84" t="s">
        <v>26</v>
      </c>
      <c r="AD16" s="367">
        <v>1</v>
      </c>
      <c r="AE16" s="366"/>
      <c r="AF16" s="365"/>
      <c r="AG16" s="365"/>
      <c r="AH16" s="365"/>
      <c r="AI16" s="64"/>
      <c r="AJ16" s="65"/>
      <c r="AK16" s="85"/>
      <c r="AM16" s="1" t="s">
        <v>29</v>
      </c>
    </row>
    <row r="17" spans="1:37" ht="15" customHeight="1">
      <c r="A17" s="56">
        <v>7</v>
      </c>
      <c r="B17" s="452" t="s">
        <v>33</v>
      </c>
      <c r="C17" s="318">
        <v>2</v>
      </c>
      <c r="D17" s="360">
        <v>30</v>
      </c>
      <c r="E17" s="76"/>
      <c r="F17" s="177"/>
      <c r="G17" s="177"/>
      <c r="H17" s="361">
        <v>30</v>
      </c>
      <c r="I17" s="177"/>
      <c r="J17" s="319"/>
      <c r="K17" s="76"/>
      <c r="L17" s="177"/>
      <c r="M17" s="177">
        <v>30</v>
      </c>
      <c r="N17" s="177"/>
      <c r="O17" s="78" t="s">
        <v>26</v>
      </c>
      <c r="P17" s="185">
        <v>2</v>
      </c>
      <c r="Q17" s="319"/>
      <c r="R17" s="76"/>
      <c r="S17" s="177"/>
      <c r="T17" s="362"/>
      <c r="U17" s="76"/>
      <c r="V17" s="178"/>
      <c r="W17" s="175"/>
      <c r="X17" s="77"/>
      <c r="Y17" s="76"/>
      <c r="Z17" s="177"/>
      <c r="AA17" s="177"/>
      <c r="AB17" s="76"/>
      <c r="AC17" s="78"/>
      <c r="AD17" s="185"/>
      <c r="AE17" s="319"/>
      <c r="AF17" s="76"/>
      <c r="AG17" s="177"/>
      <c r="AH17" s="177"/>
      <c r="AI17" s="68"/>
      <c r="AJ17" s="69"/>
      <c r="AK17" s="70"/>
    </row>
    <row r="18" spans="1:37" ht="15" customHeight="1">
      <c r="A18" s="171">
        <v>8</v>
      </c>
      <c r="B18" s="453" t="s">
        <v>34</v>
      </c>
      <c r="C18" s="58">
        <v>2</v>
      </c>
      <c r="D18" s="59">
        <v>15</v>
      </c>
      <c r="E18" s="60"/>
      <c r="F18" s="60"/>
      <c r="G18" s="60"/>
      <c r="H18" s="60">
        <v>15</v>
      </c>
      <c r="I18" s="60"/>
      <c r="J18" s="61"/>
      <c r="K18" s="60"/>
      <c r="L18" s="60"/>
      <c r="M18" s="60"/>
      <c r="N18" s="60"/>
      <c r="O18" s="62"/>
      <c r="P18" s="63"/>
      <c r="Q18" s="61"/>
      <c r="R18" s="64"/>
      <c r="S18" s="64"/>
      <c r="T18" s="64">
        <v>15</v>
      </c>
      <c r="U18" s="64"/>
      <c r="V18" s="65" t="s">
        <v>26</v>
      </c>
      <c r="W18" s="66">
        <v>2</v>
      </c>
      <c r="X18" s="67"/>
      <c r="Y18" s="60"/>
      <c r="Z18" s="60"/>
      <c r="AA18" s="60"/>
      <c r="AB18" s="68"/>
      <c r="AC18" s="62"/>
      <c r="AD18" s="63"/>
      <c r="AE18" s="61"/>
      <c r="AF18" s="60"/>
      <c r="AG18" s="60"/>
      <c r="AH18" s="60"/>
      <c r="AI18" s="68"/>
      <c r="AJ18" s="69"/>
      <c r="AK18" s="70"/>
    </row>
    <row r="19" spans="1:37" ht="15" customHeight="1">
      <c r="A19" s="350">
        <v>9</v>
      </c>
      <c r="B19" s="79" t="s">
        <v>100</v>
      </c>
      <c r="C19" s="58">
        <v>2</v>
      </c>
      <c r="D19" s="59">
        <v>15</v>
      </c>
      <c r="E19" s="60"/>
      <c r="F19" s="60"/>
      <c r="G19" s="60"/>
      <c r="H19" s="60">
        <v>15</v>
      </c>
      <c r="I19" s="60"/>
      <c r="J19" s="61"/>
      <c r="K19" s="60"/>
      <c r="L19" s="60"/>
      <c r="M19" s="60"/>
      <c r="N19" s="60"/>
      <c r="O19" s="62"/>
      <c r="P19" s="63"/>
      <c r="Q19" s="61"/>
      <c r="R19" s="64"/>
      <c r="S19" s="64"/>
      <c r="T19" s="64">
        <v>15</v>
      </c>
      <c r="U19" s="64"/>
      <c r="V19" s="65" t="s">
        <v>26</v>
      </c>
      <c r="W19" s="66">
        <v>2</v>
      </c>
      <c r="X19" s="67"/>
      <c r="Y19" s="60"/>
      <c r="Z19" s="60"/>
      <c r="AA19" s="60"/>
      <c r="AB19" s="68"/>
      <c r="AC19" s="62"/>
      <c r="AD19" s="63"/>
      <c r="AE19" s="61"/>
      <c r="AF19" s="60"/>
      <c r="AG19" s="60"/>
      <c r="AH19" s="60"/>
      <c r="AI19" s="68"/>
      <c r="AJ19" s="69"/>
      <c r="AK19" s="70"/>
    </row>
    <row r="20" spans="1:37" ht="15" customHeight="1">
      <c r="A20" s="56">
        <v>10</v>
      </c>
      <c r="B20" s="79" t="s">
        <v>36</v>
      </c>
      <c r="C20" s="58">
        <v>2</v>
      </c>
      <c r="D20" s="59">
        <v>15</v>
      </c>
      <c r="E20" s="60"/>
      <c r="F20" s="60"/>
      <c r="G20" s="60"/>
      <c r="H20" s="60">
        <v>15</v>
      </c>
      <c r="I20" s="60"/>
      <c r="J20" s="61"/>
      <c r="K20" s="60"/>
      <c r="L20" s="60"/>
      <c r="M20" s="60"/>
      <c r="N20" s="60"/>
      <c r="O20" s="62"/>
      <c r="P20" s="63"/>
      <c r="Q20" s="61"/>
      <c r="R20" s="64"/>
      <c r="S20" s="64"/>
      <c r="T20" s="64"/>
      <c r="U20" s="64"/>
      <c r="V20" s="65"/>
      <c r="W20" s="66"/>
      <c r="X20" s="67"/>
      <c r="Y20" s="60"/>
      <c r="Z20" s="60"/>
      <c r="AA20" s="60">
        <v>15</v>
      </c>
      <c r="AB20" s="68"/>
      <c r="AC20" s="62" t="s">
        <v>26</v>
      </c>
      <c r="AD20" s="63">
        <v>2</v>
      </c>
      <c r="AE20" s="61"/>
      <c r="AF20" s="60"/>
      <c r="AG20" s="60"/>
      <c r="AH20" s="60"/>
      <c r="AI20" s="68"/>
      <c r="AJ20" s="69"/>
      <c r="AK20" s="70"/>
    </row>
    <row r="21" spans="1:37" ht="15" customHeight="1">
      <c r="A21" s="171">
        <v>11</v>
      </c>
      <c r="B21" s="79" t="s">
        <v>37</v>
      </c>
      <c r="C21" s="58">
        <v>2</v>
      </c>
      <c r="D21" s="59">
        <v>15</v>
      </c>
      <c r="E21" s="60"/>
      <c r="F21" s="60"/>
      <c r="G21" s="60"/>
      <c r="H21" s="60">
        <v>15</v>
      </c>
      <c r="I21" s="60"/>
      <c r="J21" s="61"/>
      <c r="K21" s="60"/>
      <c r="L21" s="60"/>
      <c r="M21" s="60"/>
      <c r="N21" s="60"/>
      <c r="O21" s="62"/>
      <c r="P21" s="63"/>
      <c r="Q21" s="61"/>
      <c r="R21" s="64"/>
      <c r="S21" s="64"/>
      <c r="T21" s="64"/>
      <c r="U21" s="64"/>
      <c r="V21" s="65"/>
      <c r="W21" s="66"/>
      <c r="X21" s="67"/>
      <c r="Y21" s="60"/>
      <c r="Z21" s="60"/>
      <c r="AA21" s="60">
        <v>15</v>
      </c>
      <c r="AB21" s="68"/>
      <c r="AC21" s="62" t="s">
        <v>26</v>
      </c>
      <c r="AD21" s="63">
        <v>2</v>
      </c>
      <c r="AE21" s="61"/>
      <c r="AF21" s="60"/>
      <c r="AG21" s="60"/>
      <c r="AH21" s="60"/>
      <c r="AI21" s="68"/>
      <c r="AJ21" s="69"/>
      <c r="AK21" s="70"/>
    </row>
    <row r="22" spans="1:37" ht="15" customHeight="1">
      <c r="A22" s="350">
        <v>12</v>
      </c>
      <c r="B22" s="79" t="s">
        <v>101</v>
      </c>
      <c r="C22" s="58">
        <v>2</v>
      </c>
      <c r="D22" s="59">
        <v>15</v>
      </c>
      <c r="E22" s="60"/>
      <c r="F22" s="60"/>
      <c r="G22" s="60"/>
      <c r="H22" s="60">
        <v>15</v>
      </c>
      <c r="I22" s="60"/>
      <c r="J22" s="61"/>
      <c r="K22" s="60"/>
      <c r="L22" s="60"/>
      <c r="M22" s="60">
        <v>15</v>
      </c>
      <c r="N22" s="60"/>
      <c r="O22" s="62" t="s">
        <v>26</v>
      </c>
      <c r="P22" s="63">
        <v>2</v>
      </c>
      <c r="Q22" s="61"/>
      <c r="R22" s="60"/>
      <c r="S22" s="60"/>
      <c r="T22" s="60"/>
      <c r="U22" s="263"/>
      <c r="V22" s="194"/>
      <c r="W22" s="66"/>
      <c r="X22" s="67"/>
      <c r="Y22" s="60"/>
      <c r="Z22" s="60"/>
      <c r="AA22" s="60"/>
      <c r="AB22" s="68"/>
      <c r="AC22" s="62"/>
      <c r="AD22" s="63"/>
      <c r="AE22" s="61"/>
      <c r="AF22" s="60"/>
      <c r="AG22" s="60"/>
      <c r="AH22" s="60"/>
      <c r="AI22" s="68"/>
      <c r="AJ22" s="69"/>
      <c r="AK22" s="70"/>
    </row>
    <row r="23" spans="1:37" ht="15" customHeight="1">
      <c r="A23" s="56">
        <v>13</v>
      </c>
      <c r="B23" s="79" t="s">
        <v>39</v>
      </c>
      <c r="C23" s="58">
        <v>2</v>
      </c>
      <c r="D23" s="59">
        <v>15</v>
      </c>
      <c r="E23" s="60"/>
      <c r="F23" s="60"/>
      <c r="G23" s="60"/>
      <c r="H23" s="60">
        <v>15</v>
      </c>
      <c r="I23" s="60"/>
      <c r="J23" s="61"/>
      <c r="K23" s="60"/>
      <c r="L23" s="60"/>
      <c r="M23" s="60"/>
      <c r="N23" s="60"/>
      <c r="O23" s="62"/>
      <c r="P23" s="63"/>
      <c r="Q23" s="61"/>
      <c r="R23" s="64"/>
      <c r="S23" s="64"/>
      <c r="T23" s="64">
        <v>15</v>
      </c>
      <c r="U23" s="64"/>
      <c r="V23" s="84" t="s">
        <v>26</v>
      </c>
      <c r="W23" s="66">
        <v>2</v>
      </c>
      <c r="X23" s="67"/>
      <c r="Y23" s="60"/>
      <c r="Z23" s="60"/>
      <c r="AA23" s="60"/>
      <c r="AB23" s="68"/>
      <c r="AC23" s="62"/>
      <c r="AD23" s="63"/>
      <c r="AE23" s="61"/>
      <c r="AF23" s="60"/>
      <c r="AG23" s="60"/>
      <c r="AH23" s="60"/>
      <c r="AI23" s="68"/>
      <c r="AJ23" s="69"/>
      <c r="AK23" s="70"/>
    </row>
    <row r="24" spans="1:37" ht="15" customHeight="1">
      <c r="A24" s="171">
        <v>14</v>
      </c>
      <c r="B24" s="79" t="s">
        <v>40</v>
      </c>
      <c r="C24" s="58">
        <v>2</v>
      </c>
      <c r="D24" s="59">
        <v>15</v>
      </c>
      <c r="E24" s="60"/>
      <c r="F24" s="60"/>
      <c r="G24" s="60"/>
      <c r="H24" s="60">
        <v>15</v>
      </c>
      <c r="I24" s="60"/>
      <c r="J24" s="61"/>
      <c r="K24" s="60"/>
      <c r="L24" s="60"/>
      <c r="M24" s="60"/>
      <c r="N24" s="60"/>
      <c r="O24" s="84"/>
      <c r="P24" s="63"/>
      <c r="Q24" s="61"/>
      <c r="R24" s="60"/>
      <c r="S24" s="60"/>
      <c r="T24" s="60"/>
      <c r="U24" s="68"/>
      <c r="V24" s="69"/>
      <c r="W24" s="66"/>
      <c r="X24" s="67"/>
      <c r="Y24" s="60"/>
      <c r="Z24" s="60"/>
      <c r="AA24" s="60">
        <v>15</v>
      </c>
      <c r="AB24" s="68"/>
      <c r="AC24" s="62" t="s">
        <v>26</v>
      </c>
      <c r="AD24" s="63">
        <v>2</v>
      </c>
      <c r="AE24" s="61"/>
      <c r="AF24" s="60"/>
      <c r="AG24" s="60"/>
      <c r="AH24" s="60"/>
      <c r="AI24" s="68"/>
      <c r="AJ24" s="69"/>
      <c r="AK24" s="66"/>
    </row>
    <row r="25" spans="1:37" ht="15" customHeight="1">
      <c r="A25" s="171">
        <v>15</v>
      </c>
      <c r="B25" s="264" t="s">
        <v>41</v>
      </c>
      <c r="C25" s="265">
        <v>2</v>
      </c>
      <c r="D25" s="261">
        <v>15</v>
      </c>
      <c r="E25" s="60">
        <v>15</v>
      </c>
      <c r="F25" s="60"/>
      <c r="G25" s="60"/>
      <c r="H25" s="60"/>
      <c r="I25" s="60"/>
      <c r="J25" s="61">
        <v>15</v>
      </c>
      <c r="K25" s="60"/>
      <c r="L25" s="60"/>
      <c r="M25" s="60"/>
      <c r="N25" s="60"/>
      <c r="O25" s="84" t="s">
        <v>26</v>
      </c>
      <c r="P25" s="266">
        <v>2</v>
      </c>
      <c r="Q25" s="61"/>
      <c r="R25" s="60"/>
      <c r="S25" s="60"/>
      <c r="T25" s="60"/>
      <c r="U25" s="68"/>
      <c r="V25" s="69"/>
      <c r="W25" s="66"/>
      <c r="X25" s="67"/>
      <c r="Y25" s="60"/>
      <c r="Z25" s="60"/>
      <c r="AA25" s="60"/>
      <c r="AB25" s="68"/>
      <c r="AC25" s="62"/>
      <c r="AD25" s="63"/>
      <c r="AE25" s="61"/>
      <c r="AF25" s="60"/>
      <c r="AG25" s="60"/>
      <c r="AH25" s="60"/>
      <c r="AI25" s="68"/>
      <c r="AJ25" s="69"/>
      <c r="AK25" s="66"/>
    </row>
    <row r="26" spans="1:37" ht="15" customHeight="1">
      <c r="A26" s="89">
        <v>16</v>
      </c>
      <c r="B26" s="454" t="s">
        <v>42</v>
      </c>
      <c r="C26" s="265">
        <v>2</v>
      </c>
      <c r="D26" s="261">
        <v>15</v>
      </c>
      <c r="E26" s="60"/>
      <c r="F26" s="60"/>
      <c r="G26" s="60"/>
      <c r="H26" s="60">
        <v>15</v>
      </c>
      <c r="I26" s="60"/>
      <c r="J26" s="61"/>
      <c r="K26" s="60"/>
      <c r="L26" s="60"/>
      <c r="M26" s="60">
        <v>15</v>
      </c>
      <c r="N26" s="60"/>
      <c r="O26" s="84"/>
      <c r="P26" s="266">
        <v>2</v>
      </c>
      <c r="Q26" s="61"/>
      <c r="R26" s="60"/>
      <c r="S26" s="60"/>
      <c r="T26" s="60"/>
      <c r="U26" s="68"/>
      <c r="V26" s="69"/>
      <c r="W26" s="66"/>
      <c r="X26" s="67"/>
      <c r="Y26" s="60"/>
      <c r="Z26" s="60"/>
      <c r="AA26" s="60"/>
      <c r="AB26" s="68"/>
      <c r="AC26" s="62"/>
      <c r="AD26" s="63"/>
      <c r="AE26" s="61"/>
      <c r="AF26" s="60"/>
      <c r="AG26" s="60"/>
      <c r="AH26" s="60"/>
      <c r="AI26" s="68"/>
      <c r="AJ26" s="69"/>
      <c r="AK26" s="66"/>
    </row>
    <row r="27" spans="1:37" ht="15" customHeight="1">
      <c r="A27" s="56">
        <v>17</v>
      </c>
      <c r="B27" s="79" t="s">
        <v>43</v>
      </c>
      <c r="C27" s="370">
        <v>2</v>
      </c>
      <c r="D27" s="371">
        <v>30</v>
      </c>
      <c r="E27" s="126">
        <v>15</v>
      </c>
      <c r="F27" s="372"/>
      <c r="G27" s="372"/>
      <c r="H27" s="373">
        <v>15</v>
      </c>
      <c r="I27" s="372"/>
      <c r="J27" s="320"/>
      <c r="K27" s="126"/>
      <c r="L27" s="372"/>
      <c r="M27" s="372"/>
      <c r="N27" s="372"/>
      <c r="O27" s="174"/>
      <c r="P27" s="374"/>
      <c r="Q27" s="320"/>
      <c r="R27" s="126"/>
      <c r="S27" s="372"/>
      <c r="T27" s="372"/>
      <c r="U27" s="126"/>
      <c r="V27" s="375"/>
      <c r="W27" s="376"/>
      <c r="X27" s="377"/>
      <c r="Y27" s="126"/>
      <c r="Z27" s="378"/>
      <c r="AA27" s="372"/>
      <c r="AB27" s="126"/>
      <c r="AC27" s="174"/>
      <c r="AD27" s="374"/>
      <c r="AE27" s="320">
        <v>15</v>
      </c>
      <c r="AF27" s="126"/>
      <c r="AG27" s="372"/>
      <c r="AH27" s="373">
        <v>15</v>
      </c>
      <c r="AI27" s="64"/>
      <c r="AJ27" s="65" t="s">
        <v>26</v>
      </c>
      <c r="AK27" s="96">
        <v>2</v>
      </c>
    </row>
    <row r="28" spans="1:37" ht="15" customHeight="1">
      <c r="A28" s="171">
        <v>18</v>
      </c>
      <c r="B28" s="349" t="s">
        <v>44</v>
      </c>
      <c r="C28" s="58">
        <v>1</v>
      </c>
      <c r="D28" s="59">
        <v>15</v>
      </c>
      <c r="E28" s="60">
        <v>15</v>
      </c>
      <c r="F28" s="60"/>
      <c r="G28" s="60"/>
      <c r="H28" s="60"/>
      <c r="I28" s="60"/>
      <c r="J28" s="61"/>
      <c r="K28" s="60"/>
      <c r="L28" s="60"/>
      <c r="M28" s="60"/>
      <c r="N28" s="60"/>
      <c r="O28" s="62"/>
      <c r="P28" s="63"/>
      <c r="Q28" s="61"/>
      <c r="R28" s="68"/>
      <c r="S28" s="68"/>
      <c r="T28" s="68"/>
      <c r="U28" s="68"/>
      <c r="V28" s="69"/>
      <c r="W28" s="66"/>
      <c r="X28" s="67"/>
      <c r="Y28" s="60"/>
      <c r="Z28" s="60"/>
      <c r="AA28" s="60"/>
      <c r="AB28" s="68"/>
      <c r="AC28" s="62"/>
      <c r="AD28" s="63"/>
      <c r="AE28" s="61">
        <v>15</v>
      </c>
      <c r="AF28" s="60"/>
      <c r="AG28" s="60"/>
      <c r="AH28" s="60"/>
      <c r="AI28" s="68"/>
      <c r="AJ28" s="69" t="s">
        <v>45</v>
      </c>
      <c r="AK28" s="70">
        <v>1</v>
      </c>
    </row>
    <row r="29" spans="1:37" ht="15" customHeight="1">
      <c r="A29" s="350">
        <v>19</v>
      </c>
      <c r="B29" s="79" t="s">
        <v>46</v>
      </c>
      <c r="C29" s="58">
        <v>2</v>
      </c>
      <c r="D29" s="59">
        <v>30</v>
      </c>
      <c r="E29" s="60">
        <v>15</v>
      </c>
      <c r="F29" s="60"/>
      <c r="G29" s="60"/>
      <c r="H29" s="60">
        <v>15</v>
      </c>
      <c r="I29" s="60"/>
      <c r="J29" s="61"/>
      <c r="K29" s="60"/>
      <c r="L29" s="60"/>
      <c r="M29" s="60"/>
      <c r="N29" s="60"/>
      <c r="O29" s="62"/>
      <c r="P29" s="63"/>
      <c r="Q29" s="61"/>
      <c r="R29" s="64"/>
      <c r="S29" s="64"/>
      <c r="T29" s="64"/>
      <c r="U29" s="64"/>
      <c r="V29" s="65"/>
      <c r="W29" s="66"/>
      <c r="X29" s="67">
        <v>15</v>
      </c>
      <c r="Y29" s="60"/>
      <c r="Z29" s="60"/>
      <c r="AA29" s="60">
        <v>15</v>
      </c>
      <c r="AB29" s="68"/>
      <c r="AC29" s="62" t="s">
        <v>47</v>
      </c>
      <c r="AD29" s="63">
        <v>2</v>
      </c>
      <c r="AE29" s="61"/>
      <c r="AF29" s="60"/>
      <c r="AG29" s="60"/>
      <c r="AH29" s="60"/>
      <c r="AI29" s="68"/>
      <c r="AJ29" s="69"/>
      <c r="AK29" s="70"/>
    </row>
    <row r="30" spans="1:37" ht="15" customHeight="1">
      <c r="A30" s="56">
        <v>20</v>
      </c>
      <c r="B30" s="79" t="s">
        <v>48</v>
      </c>
      <c r="C30" s="260">
        <v>1</v>
      </c>
      <c r="D30" s="59">
        <v>15</v>
      </c>
      <c r="E30" s="60"/>
      <c r="F30" s="60"/>
      <c r="G30" s="60"/>
      <c r="H30" s="60">
        <v>15</v>
      </c>
      <c r="I30" s="60"/>
      <c r="J30" s="61"/>
      <c r="K30" s="60"/>
      <c r="L30" s="60"/>
      <c r="M30" s="60"/>
      <c r="N30" s="60"/>
      <c r="O30" s="62"/>
      <c r="P30" s="63"/>
      <c r="Q30" s="61"/>
      <c r="R30" s="64"/>
      <c r="S30" s="64"/>
      <c r="T30" s="64"/>
      <c r="U30" s="64"/>
      <c r="V30" s="65"/>
      <c r="W30" s="66"/>
      <c r="X30" s="67"/>
      <c r="Y30" s="60"/>
      <c r="Z30" s="60"/>
      <c r="AA30" s="60"/>
      <c r="AB30" s="68"/>
      <c r="AC30" s="62"/>
      <c r="AD30" s="63"/>
      <c r="AE30" s="61"/>
      <c r="AF30" s="60"/>
      <c r="AG30" s="60"/>
      <c r="AH30" s="60">
        <v>15</v>
      </c>
      <c r="AI30" s="68"/>
      <c r="AJ30" s="69" t="s">
        <v>26</v>
      </c>
      <c r="AK30" s="267">
        <v>1</v>
      </c>
    </row>
    <row r="31" spans="1:37" ht="15" customHeight="1">
      <c r="A31" s="171">
        <v>21</v>
      </c>
      <c r="B31" s="79" t="s">
        <v>102</v>
      </c>
      <c r="C31" s="58">
        <v>1</v>
      </c>
      <c r="D31" s="59">
        <v>15</v>
      </c>
      <c r="E31" s="268">
        <v>15</v>
      </c>
      <c r="F31" s="60"/>
      <c r="G31" s="60"/>
      <c r="H31" s="60"/>
      <c r="I31" s="60"/>
      <c r="J31" s="61"/>
      <c r="K31" s="60"/>
      <c r="L31" s="60"/>
      <c r="M31" s="60"/>
      <c r="N31" s="60"/>
      <c r="O31" s="62"/>
      <c r="P31" s="63"/>
      <c r="Q31" s="61"/>
      <c r="R31" s="64"/>
      <c r="S31" s="64"/>
      <c r="T31" s="64"/>
      <c r="U31" s="64"/>
      <c r="V31" s="65"/>
      <c r="W31" s="66"/>
      <c r="X31" s="67"/>
      <c r="Y31" s="60"/>
      <c r="Z31" s="60"/>
      <c r="AA31" s="60"/>
      <c r="AB31" s="68"/>
      <c r="AC31" s="62"/>
      <c r="AD31" s="63"/>
      <c r="AE31" s="61">
        <v>15</v>
      </c>
      <c r="AF31" s="60"/>
      <c r="AG31" s="60"/>
      <c r="AH31" s="60"/>
      <c r="AI31" s="68"/>
      <c r="AJ31" s="69" t="s">
        <v>26</v>
      </c>
      <c r="AK31" s="70">
        <v>1</v>
      </c>
    </row>
    <row r="32" spans="1:37" ht="15" customHeight="1">
      <c r="A32" s="350">
        <v>22</v>
      </c>
      <c r="B32" s="269" t="s">
        <v>50</v>
      </c>
      <c r="C32" s="260">
        <v>3</v>
      </c>
      <c r="D32" s="261">
        <v>45</v>
      </c>
      <c r="E32" s="64"/>
      <c r="F32" s="60"/>
      <c r="G32" s="60"/>
      <c r="H32" s="73">
        <v>45</v>
      </c>
      <c r="I32" s="60"/>
      <c r="J32" s="61"/>
      <c r="K32" s="60"/>
      <c r="L32" s="60"/>
      <c r="M32" s="60"/>
      <c r="N32" s="60"/>
      <c r="O32" s="62"/>
      <c r="P32" s="40"/>
      <c r="Q32" s="61"/>
      <c r="R32" s="60"/>
      <c r="S32" s="60"/>
      <c r="T32" s="60"/>
      <c r="U32" s="64"/>
      <c r="V32" s="84"/>
      <c r="W32" s="66"/>
      <c r="X32" s="67"/>
      <c r="Y32" s="60"/>
      <c r="Z32" s="60"/>
      <c r="AA32" s="73">
        <v>30</v>
      </c>
      <c r="AB32" s="68"/>
      <c r="AC32" s="62" t="s">
        <v>26</v>
      </c>
      <c r="AD32" s="63">
        <v>2</v>
      </c>
      <c r="AE32" s="61"/>
      <c r="AF32" s="60"/>
      <c r="AG32" s="60"/>
      <c r="AH32" s="73">
        <v>15</v>
      </c>
      <c r="AI32" s="68"/>
      <c r="AJ32" s="69" t="s">
        <v>26</v>
      </c>
      <c r="AK32" s="262">
        <v>1</v>
      </c>
    </row>
    <row r="33" spans="1:46" ht="15" customHeight="1">
      <c r="A33" s="56">
        <v>23</v>
      </c>
      <c r="B33" s="86" t="s">
        <v>51</v>
      </c>
      <c r="C33" s="58">
        <v>3</v>
      </c>
      <c r="D33" s="59">
        <v>45</v>
      </c>
      <c r="E33" s="60">
        <v>15</v>
      </c>
      <c r="F33" s="60"/>
      <c r="G33" s="60"/>
      <c r="H33" s="60">
        <v>30</v>
      </c>
      <c r="I33" s="60"/>
      <c r="J33" s="61">
        <v>15</v>
      </c>
      <c r="K33" s="60"/>
      <c r="L33" s="60"/>
      <c r="M33" s="60"/>
      <c r="N33" s="60"/>
      <c r="O33" s="270" t="s">
        <v>26</v>
      </c>
      <c r="P33" s="85">
        <v>1</v>
      </c>
      <c r="Q33" s="67"/>
      <c r="R33" s="64"/>
      <c r="S33" s="64"/>
      <c r="T33" s="64">
        <v>30</v>
      </c>
      <c r="U33" s="64"/>
      <c r="V33" s="84" t="s">
        <v>26</v>
      </c>
      <c r="W33" s="66">
        <v>2</v>
      </c>
      <c r="X33" s="67"/>
      <c r="Y33" s="60"/>
      <c r="Z33" s="60"/>
      <c r="AA33" s="60"/>
      <c r="AB33" s="68"/>
      <c r="AC33" s="62"/>
      <c r="AD33" s="63"/>
      <c r="AE33" s="61"/>
      <c r="AF33" s="60"/>
      <c r="AG33" s="60"/>
      <c r="AH33" s="60"/>
      <c r="AI33" s="68"/>
      <c r="AJ33" s="69"/>
      <c r="AK33" s="70"/>
    </row>
    <row r="34" spans="1:46" ht="15" customHeight="1">
      <c r="A34" s="171">
        <v>24</v>
      </c>
      <c r="B34" s="86" t="s">
        <v>52</v>
      </c>
      <c r="C34" s="379">
        <v>3</v>
      </c>
      <c r="D34" s="81">
        <v>45</v>
      </c>
      <c r="E34" s="64">
        <v>15</v>
      </c>
      <c r="F34" s="37"/>
      <c r="G34" s="37"/>
      <c r="H34" s="37">
        <v>30</v>
      </c>
      <c r="I34" s="37"/>
      <c r="J34" s="38"/>
      <c r="K34" s="37"/>
      <c r="L34" s="37"/>
      <c r="M34" s="37"/>
      <c r="N34" s="64"/>
      <c r="O34" s="271"/>
      <c r="P34" s="85"/>
      <c r="Q34" s="83">
        <v>15</v>
      </c>
      <c r="R34" s="64"/>
      <c r="S34" s="37"/>
      <c r="T34" s="37">
        <v>30</v>
      </c>
      <c r="U34" s="64"/>
      <c r="V34" s="84" t="s">
        <v>47</v>
      </c>
      <c r="W34" s="272">
        <v>3</v>
      </c>
      <c r="X34" s="42"/>
      <c r="Y34" s="37"/>
      <c r="Z34" s="37"/>
      <c r="AA34" s="37"/>
      <c r="AB34" s="39"/>
      <c r="AC34" s="41"/>
      <c r="AD34" s="85"/>
      <c r="AE34" s="83"/>
      <c r="AF34" s="64"/>
      <c r="AG34" s="64"/>
      <c r="AH34" s="64"/>
      <c r="AI34" s="64"/>
      <c r="AJ34" s="84"/>
      <c r="AK34" s="85"/>
    </row>
    <row r="35" spans="1:46" ht="15" customHeight="1">
      <c r="A35" s="351">
        <v>25</v>
      </c>
      <c r="B35" s="348" t="s">
        <v>125</v>
      </c>
      <c r="C35" s="101">
        <v>6</v>
      </c>
      <c r="D35" s="81">
        <v>45</v>
      </c>
      <c r="E35" s="64">
        <v>15</v>
      </c>
      <c r="F35" s="273">
        <v>30</v>
      </c>
      <c r="G35" s="64"/>
      <c r="H35" s="274"/>
      <c r="I35" s="122"/>
      <c r="J35" s="83">
        <v>15</v>
      </c>
      <c r="K35" s="275">
        <v>15</v>
      </c>
      <c r="L35" s="273"/>
      <c r="M35" s="276"/>
      <c r="N35" s="121"/>
      <c r="O35" s="277" t="s">
        <v>26</v>
      </c>
      <c r="P35" s="278">
        <v>4</v>
      </c>
      <c r="Q35" s="124"/>
      <c r="R35" s="279">
        <v>15</v>
      </c>
      <c r="S35" s="273"/>
      <c r="T35" s="268"/>
      <c r="U35" s="121"/>
      <c r="V35" s="123" t="s">
        <v>47</v>
      </c>
      <c r="W35" s="280">
        <v>2</v>
      </c>
      <c r="X35" s="124"/>
      <c r="Y35" s="121"/>
      <c r="Z35" s="126"/>
      <c r="AA35" s="121"/>
      <c r="AB35" s="121"/>
      <c r="AC35" s="123"/>
      <c r="AD35" s="127"/>
      <c r="AE35" s="124"/>
      <c r="AF35" s="121"/>
      <c r="AG35" s="121"/>
      <c r="AH35" s="121"/>
      <c r="AI35" s="128"/>
      <c r="AJ35" s="129"/>
      <c r="AK35" s="130"/>
    </row>
    <row r="36" spans="1:46" ht="15" customHeight="1">
      <c r="A36" s="171">
        <v>26</v>
      </c>
      <c r="B36" s="71" t="s">
        <v>126</v>
      </c>
      <c r="C36" s="281">
        <v>2</v>
      </c>
      <c r="D36" s="92">
        <v>30</v>
      </c>
      <c r="E36" s="68">
        <v>15</v>
      </c>
      <c r="F36" s="121"/>
      <c r="G36" s="64"/>
      <c r="H36" s="64">
        <v>15</v>
      </c>
      <c r="I36" s="122"/>
      <c r="J36" s="83"/>
      <c r="K36" s="121"/>
      <c r="L36" s="121"/>
      <c r="M36" s="64"/>
      <c r="N36" s="121"/>
      <c r="O36" s="282"/>
      <c r="P36" s="85"/>
      <c r="Q36" s="283"/>
      <c r="R36" s="115"/>
      <c r="S36" s="284"/>
      <c r="T36" s="284"/>
      <c r="U36" s="115"/>
      <c r="V36" s="285"/>
      <c r="W36" s="286"/>
      <c r="X36" s="67">
        <v>15</v>
      </c>
      <c r="Y36" s="115"/>
      <c r="Z36" s="76"/>
      <c r="AA36" s="68">
        <v>15</v>
      </c>
      <c r="AB36" s="115"/>
      <c r="AC36" s="116" t="s">
        <v>47</v>
      </c>
      <c r="AD36" s="117">
        <v>2</v>
      </c>
      <c r="AE36" s="283"/>
      <c r="AF36" s="284"/>
      <c r="AG36" s="284"/>
      <c r="AH36" s="284"/>
      <c r="AI36" s="118"/>
      <c r="AJ36" s="287"/>
      <c r="AK36" s="120"/>
    </row>
    <row r="37" spans="1:46" ht="15" customHeight="1">
      <c r="A37" s="350">
        <v>27</v>
      </c>
      <c r="B37" s="288" t="s">
        <v>127</v>
      </c>
      <c r="C37" s="182">
        <v>6</v>
      </c>
      <c r="D37" s="183">
        <v>45</v>
      </c>
      <c r="E37" s="68">
        <v>15</v>
      </c>
      <c r="F37" s="1">
        <v>30</v>
      </c>
      <c r="G37" s="64"/>
      <c r="H37" s="64"/>
      <c r="I37" s="122"/>
      <c r="J37" s="83">
        <v>15</v>
      </c>
      <c r="K37" s="84"/>
      <c r="L37" s="121"/>
      <c r="M37" s="64"/>
      <c r="N37" s="64"/>
      <c r="O37" s="282" t="s">
        <v>26</v>
      </c>
      <c r="P37" s="289">
        <v>3</v>
      </c>
      <c r="Q37" s="283"/>
      <c r="R37" s="290">
        <v>30</v>
      </c>
      <c r="S37" s="291"/>
      <c r="T37" s="37"/>
      <c r="U37" s="115"/>
      <c r="V37" s="285" t="s">
        <v>47</v>
      </c>
      <c r="W37" s="292">
        <v>3</v>
      </c>
      <c r="X37" s="283"/>
      <c r="Y37" s="284"/>
      <c r="Z37" s="177"/>
      <c r="AA37" s="284"/>
      <c r="AB37" s="115"/>
      <c r="AC37" s="116"/>
      <c r="AD37" s="117"/>
      <c r="AE37" s="283"/>
      <c r="AF37" s="284"/>
      <c r="AG37" s="284"/>
      <c r="AH37" s="284"/>
      <c r="AI37" s="118"/>
      <c r="AJ37" s="287"/>
      <c r="AK37" s="120"/>
    </row>
    <row r="38" spans="1:46" ht="15" customHeight="1">
      <c r="A38" s="143" t="s">
        <v>53</v>
      </c>
      <c r="B38" s="144"/>
      <c r="C38" s="145">
        <f>SUM(C11:C37)</f>
        <v>61</v>
      </c>
      <c r="D38" s="293">
        <f>SUM(D11:D37)</f>
        <v>675</v>
      </c>
      <c r="E38" s="211">
        <f>SUM(E11:E37)</f>
        <v>285</v>
      </c>
      <c r="F38" s="214">
        <f>SUM(F11:F37)</f>
        <v>60</v>
      </c>
      <c r="G38" s="211"/>
      <c r="H38" s="211">
        <f>SUM(H11:H37)</f>
        <v>330</v>
      </c>
      <c r="I38" s="293"/>
      <c r="J38" s="211">
        <f>SUM(J11:J37)</f>
        <v>120</v>
      </c>
      <c r="K38" s="214">
        <f>SUM(K11:K37)</f>
        <v>15</v>
      </c>
      <c r="L38" s="211"/>
      <c r="M38" s="211">
        <f>SUM(M11:M37)</f>
        <v>75</v>
      </c>
      <c r="N38" s="293"/>
      <c r="O38" s="211"/>
      <c r="P38" s="214">
        <f>SUM(P11:P37)</f>
        <v>22</v>
      </c>
      <c r="Q38" s="211">
        <f>SUM(Q11:Q37)</f>
        <v>15</v>
      </c>
      <c r="R38" s="211">
        <f>SUM(R11:R37)</f>
        <v>45</v>
      </c>
      <c r="S38" s="293"/>
      <c r="T38" s="211">
        <f>SUM(T11:T37)</f>
        <v>105</v>
      </c>
      <c r="U38" s="214"/>
      <c r="V38" s="211"/>
      <c r="W38" s="211">
        <f>SUM(W11:W37)</f>
        <v>16</v>
      </c>
      <c r="X38" s="293">
        <f>SUM(X11:X37)</f>
        <v>75</v>
      </c>
      <c r="Y38" s="211"/>
      <c r="Z38" s="214"/>
      <c r="AA38" s="211">
        <f>SUM(AA11:AA37)</f>
        <v>105</v>
      </c>
      <c r="AB38" s="211"/>
      <c r="AC38" s="293"/>
      <c r="AD38" s="211">
        <f>SUM(AD11:AD37)</f>
        <v>15</v>
      </c>
      <c r="AE38" s="214">
        <f>SUM(AE11:AE37)</f>
        <v>75</v>
      </c>
      <c r="AF38" s="211"/>
      <c r="AG38" s="211"/>
      <c r="AH38" s="293">
        <f>SUM(AH11:AH37)</f>
        <v>45</v>
      </c>
      <c r="AI38" s="211"/>
      <c r="AJ38" s="214"/>
      <c r="AK38" s="211">
        <f>SUM(AK11:AK37)</f>
        <v>8</v>
      </c>
    </row>
    <row r="39" spans="1:46" ht="15" customHeight="1">
      <c r="A39" s="150" t="s">
        <v>29</v>
      </c>
      <c r="B39" s="151"/>
      <c r="C39" s="447" t="s">
        <v>103</v>
      </c>
      <c r="D39" s="447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7"/>
      <c r="U39" s="447"/>
      <c r="V39" s="447"/>
      <c r="W39" s="447"/>
      <c r="X39" s="447"/>
      <c r="Y39" s="447"/>
      <c r="Z39" s="447"/>
      <c r="AA39" s="447"/>
      <c r="AB39" s="447"/>
      <c r="AC39" s="447"/>
      <c r="AD39" s="447"/>
      <c r="AE39" s="447"/>
      <c r="AF39" s="447"/>
      <c r="AG39" s="447"/>
      <c r="AH39" s="447"/>
      <c r="AI39" s="447"/>
      <c r="AJ39" s="447"/>
      <c r="AK39" s="447"/>
      <c r="AT39" s="1" t="s">
        <v>29</v>
      </c>
    </row>
    <row r="40" spans="1:46" ht="30" customHeight="1">
      <c r="A40" s="294">
        <v>28</v>
      </c>
      <c r="B40" s="455" t="s">
        <v>104</v>
      </c>
      <c r="C40" s="152">
        <v>3</v>
      </c>
      <c r="D40" s="295">
        <v>60</v>
      </c>
      <c r="E40" s="296"/>
      <c r="F40" s="296"/>
      <c r="G40" s="296"/>
      <c r="H40" s="296">
        <v>60</v>
      </c>
      <c r="I40" s="297"/>
      <c r="J40" s="298"/>
      <c r="K40" s="299"/>
      <c r="L40" s="299"/>
      <c r="M40" s="299">
        <v>45</v>
      </c>
      <c r="N40" s="299"/>
      <c r="O40" s="299" t="s">
        <v>47</v>
      </c>
      <c r="P40" s="300">
        <v>2</v>
      </c>
      <c r="Q40" s="301"/>
      <c r="R40" s="299"/>
      <c r="S40" s="299"/>
      <c r="T40" s="299">
        <v>15</v>
      </c>
      <c r="U40" s="299"/>
      <c r="V40" s="299" t="s">
        <v>26</v>
      </c>
      <c r="W40" s="302">
        <v>1</v>
      </c>
      <c r="X40" s="298"/>
      <c r="Y40" s="299"/>
      <c r="Z40" s="299"/>
      <c r="AA40" s="299"/>
      <c r="AB40" s="299"/>
      <c r="AC40" s="299"/>
      <c r="AD40" s="300"/>
      <c r="AE40" s="301"/>
      <c r="AF40" s="299"/>
      <c r="AG40" s="299"/>
      <c r="AH40" s="299"/>
      <c r="AI40" s="299"/>
      <c r="AJ40" s="299"/>
      <c r="AK40" s="300"/>
    </row>
    <row r="41" spans="1:46" ht="24.9" customHeight="1">
      <c r="A41" s="303">
        <v>29</v>
      </c>
      <c r="B41" s="456" t="s">
        <v>105</v>
      </c>
      <c r="C41" s="158">
        <v>5</v>
      </c>
      <c r="D41" s="153">
        <v>75</v>
      </c>
      <c r="E41" s="305"/>
      <c r="F41" s="305"/>
      <c r="G41" s="305"/>
      <c r="H41" s="305">
        <v>75</v>
      </c>
      <c r="I41" s="306"/>
      <c r="J41" s="307"/>
      <c r="K41" s="305"/>
      <c r="L41" s="305"/>
      <c r="M41" s="305"/>
      <c r="N41" s="305"/>
      <c r="O41" s="305"/>
      <c r="P41" s="308"/>
      <c r="Q41" s="309"/>
      <c r="R41" s="310"/>
      <c r="S41" s="310"/>
      <c r="T41" s="310">
        <v>30</v>
      </c>
      <c r="U41" s="310"/>
      <c r="V41" s="310" t="s">
        <v>26</v>
      </c>
      <c r="W41" s="311">
        <v>2</v>
      </c>
      <c r="X41" s="312"/>
      <c r="Y41" s="310"/>
      <c r="Z41" s="310"/>
      <c r="AA41" s="310">
        <v>30</v>
      </c>
      <c r="AB41" s="310"/>
      <c r="AC41" s="310" t="s">
        <v>26</v>
      </c>
      <c r="AD41" s="160">
        <v>2</v>
      </c>
      <c r="AE41" s="309"/>
      <c r="AF41" s="310"/>
      <c r="AG41" s="310"/>
      <c r="AH41" s="310">
        <v>15</v>
      </c>
      <c r="AI41" s="310"/>
      <c r="AJ41" s="310" t="s">
        <v>26</v>
      </c>
      <c r="AK41" s="160">
        <v>1</v>
      </c>
    </row>
    <row r="42" spans="1:46" ht="30" customHeight="1">
      <c r="A42" s="303">
        <v>30</v>
      </c>
      <c r="B42" s="304" t="s">
        <v>106</v>
      </c>
      <c r="C42" s="158">
        <v>5</v>
      </c>
      <c r="D42" s="153">
        <v>75</v>
      </c>
      <c r="E42" s="305">
        <v>30</v>
      </c>
      <c r="F42" s="305"/>
      <c r="G42" s="305"/>
      <c r="H42" s="305">
        <v>45</v>
      </c>
      <c r="I42" s="306"/>
      <c r="J42" s="307"/>
      <c r="K42" s="305"/>
      <c r="L42" s="305"/>
      <c r="M42" s="305"/>
      <c r="N42" s="305"/>
      <c r="O42" s="305"/>
      <c r="P42" s="308"/>
      <c r="Q42" s="309"/>
      <c r="R42" s="310"/>
      <c r="S42" s="310"/>
      <c r="T42" s="310">
        <v>15</v>
      </c>
      <c r="U42" s="310"/>
      <c r="V42" s="310" t="s">
        <v>26</v>
      </c>
      <c r="W42" s="311">
        <v>1</v>
      </c>
      <c r="X42" s="312">
        <v>30</v>
      </c>
      <c r="Y42" s="310"/>
      <c r="Z42" s="310"/>
      <c r="AA42" s="310">
        <v>15</v>
      </c>
      <c r="AB42" s="310"/>
      <c r="AC42" s="310" t="s">
        <v>26</v>
      </c>
      <c r="AD42" s="160">
        <v>2</v>
      </c>
      <c r="AE42" s="309"/>
      <c r="AF42" s="310"/>
      <c r="AG42" s="310"/>
      <c r="AH42" s="310">
        <v>15</v>
      </c>
      <c r="AI42" s="310"/>
      <c r="AJ42" s="310" t="s">
        <v>47</v>
      </c>
      <c r="AK42" s="157">
        <v>2</v>
      </c>
    </row>
    <row r="43" spans="1:46" ht="24.9" customHeight="1">
      <c r="A43" s="303">
        <v>31</v>
      </c>
      <c r="B43" s="313" t="s">
        <v>107</v>
      </c>
      <c r="C43" s="158">
        <v>2</v>
      </c>
      <c r="D43" s="153">
        <v>15</v>
      </c>
      <c r="E43" s="305">
        <v>15</v>
      </c>
      <c r="F43" s="305"/>
      <c r="G43" s="305"/>
      <c r="H43" s="305"/>
      <c r="I43" s="306"/>
      <c r="J43" s="307"/>
      <c r="K43" s="305"/>
      <c r="L43" s="305"/>
      <c r="M43" s="305"/>
      <c r="N43" s="305"/>
      <c r="O43" s="305"/>
      <c r="P43" s="308"/>
      <c r="Q43" s="309"/>
      <c r="R43" s="310"/>
      <c r="S43" s="310"/>
      <c r="T43" s="310"/>
      <c r="U43" s="310"/>
      <c r="V43" s="310"/>
      <c r="W43" s="311"/>
      <c r="X43" s="312"/>
      <c r="Y43" s="310"/>
      <c r="Z43" s="310"/>
      <c r="AA43" s="310"/>
      <c r="AB43" s="310"/>
      <c r="AC43" s="310"/>
      <c r="AD43" s="160"/>
      <c r="AE43" s="309">
        <v>15</v>
      </c>
      <c r="AF43" s="310"/>
      <c r="AG43" s="310"/>
      <c r="AH43" s="310"/>
      <c r="AI43" s="310"/>
      <c r="AJ43" s="310" t="s">
        <v>26</v>
      </c>
      <c r="AK43" s="160">
        <v>2</v>
      </c>
    </row>
    <row r="44" spans="1:46">
      <c r="A44" s="314">
        <v>32</v>
      </c>
      <c r="B44" s="315" t="s">
        <v>108</v>
      </c>
      <c r="C44" s="158">
        <v>1</v>
      </c>
      <c r="D44" s="153">
        <v>15</v>
      </c>
      <c r="E44" s="305"/>
      <c r="F44" s="305"/>
      <c r="G44" s="305"/>
      <c r="H44" s="305">
        <v>15</v>
      </c>
      <c r="I44" s="306"/>
      <c r="J44" s="307"/>
      <c r="K44" s="305"/>
      <c r="L44" s="305"/>
      <c r="M44" s="305"/>
      <c r="N44" s="305"/>
      <c r="O44" s="305"/>
      <c r="P44" s="308"/>
      <c r="Q44" s="309"/>
      <c r="R44" s="310"/>
      <c r="S44" s="310"/>
      <c r="T44" s="310"/>
      <c r="U44" s="310"/>
      <c r="V44" s="310"/>
      <c r="W44" s="311"/>
      <c r="X44" s="312"/>
      <c r="Y44" s="310"/>
      <c r="Z44" s="310"/>
      <c r="AA44" s="310"/>
      <c r="AB44" s="310"/>
      <c r="AC44" s="310"/>
      <c r="AD44" s="160"/>
      <c r="AE44" s="309"/>
      <c r="AF44" s="310"/>
      <c r="AG44" s="310"/>
      <c r="AH44" s="310">
        <v>15</v>
      </c>
      <c r="AI44" s="310"/>
      <c r="AJ44" s="310" t="s">
        <v>26</v>
      </c>
      <c r="AK44" s="160">
        <v>1</v>
      </c>
    </row>
    <row r="45" spans="1:46">
      <c r="A45" s="143" t="s">
        <v>66</v>
      </c>
      <c r="B45" s="162"/>
      <c r="C45" s="145">
        <f>SUM(C40:C44)</f>
        <v>16</v>
      </c>
      <c r="D45" s="293">
        <f>SUM(D40:D44)</f>
        <v>240</v>
      </c>
      <c r="E45" s="293">
        <f>SUM(E40:E44)</f>
        <v>45</v>
      </c>
      <c r="F45" s="214"/>
      <c r="G45" s="214"/>
      <c r="H45" s="214">
        <f>SUM(H40:H44)</f>
        <v>195</v>
      </c>
      <c r="I45" s="214"/>
      <c r="J45" s="210"/>
      <c r="K45" s="211"/>
      <c r="L45" s="214"/>
      <c r="M45" s="214">
        <f>SUM(M40:M44)</f>
        <v>45</v>
      </c>
      <c r="N45" s="211"/>
      <c r="O45" s="293"/>
      <c r="P45" s="316">
        <f>SUM(P40:P44)</f>
        <v>2</v>
      </c>
      <c r="Q45" s="210"/>
      <c r="R45" s="211"/>
      <c r="S45" s="214"/>
      <c r="T45" s="214">
        <f>SUM(T40:T44)</f>
        <v>60</v>
      </c>
      <c r="U45" s="211"/>
      <c r="V45" s="211"/>
      <c r="W45" s="317">
        <f>SUM(W40:W44)</f>
        <v>4</v>
      </c>
      <c r="X45" s="293">
        <v>30</v>
      </c>
      <c r="Y45" s="211"/>
      <c r="Z45" s="214"/>
      <c r="AA45" s="214">
        <v>45</v>
      </c>
      <c r="AB45" s="211"/>
      <c r="AC45" s="211"/>
      <c r="AD45" s="316">
        <f>SUM(AD40:AD44)</f>
        <v>4</v>
      </c>
      <c r="AE45" s="210">
        <v>15</v>
      </c>
      <c r="AF45" s="211"/>
      <c r="AG45" s="214"/>
      <c r="AH45" s="214">
        <v>45</v>
      </c>
      <c r="AI45" s="211"/>
      <c r="AJ45" s="293"/>
      <c r="AK45" s="213">
        <v>6</v>
      </c>
    </row>
    <row r="46" spans="1:46">
      <c r="A46" s="166"/>
      <c r="B46" s="167"/>
      <c r="C46" s="448" t="s">
        <v>67</v>
      </c>
      <c r="D46" s="448"/>
      <c r="E46" s="448"/>
      <c r="F46" s="448"/>
      <c r="G46" s="448"/>
      <c r="H46" s="448"/>
      <c r="I46" s="448"/>
      <c r="J46" s="448"/>
      <c r="K46" s="448"/>
      <c r="L46" s="448"/>
      <c r="M46" s="448"/>
      <c r="N46" s="448"/>
      <c r="O46" s="448"/>
      <c r="P46" s="448"/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  <c r="AD46" s="448"/>
      <c r="AE46" s="448"/>
      <c r="AF46" s="448"/>
      <c r="AG46" s="448"/>
      <c r="AH46" s="448"/>
      <c r="AI46" s="448"/>
      <c r="AJ46" s="448"/>
      <c r="AK46" s="448"/>
    </row>
    <row r="47" spans="1:46">
      <c r="A47" s="168">
        <v>33</v>
      </c>
      <c r="B47" s="169" t="s">
        <v>68</v>
      </c>
      <c r="C47" s="318">
        <v>4</v>
      </c>
      <c r="D47" s="75">
        <v>60</v>
      </c>
      <c r="E47" s="76"/>
      <c r="F47" s="177"/>
      <c r="G47" s="177"/>
      <c r="H47" s="177">
        <v>60</v>
      </c>
      <c r="I47" s="177"/>
      <c r="J47" s="319"/>
      <c r="K47" s="76"/>
      <c r="L47" s="177"/>
      <c r="M47" s="177">
        <v>30</v>
      </c>
      <c r="N47" s="177"/>
      <c r="O47" s="78" t="s">
        <v>26</v>
      </c>
      <c r="P47" s="185">
        <v>2</v>
      </c>
      <c r="Q47" s="320"/>
      <c r="R47" s="126"/>
      <c r="S47" s="126"/>
      <c r="T47" s="126">
        <v>30</v>
      </c>
      <c r="U47" s="126"/>
      <c r="V47" s="174" t="s">
        <v>26</v>
      </c>
      <c r="W47" s="175">
        <v>2</v>
      </c>
      <c r="X47" s="77"/>
      <c r="Y47" s="76"/>
      <c r="Z47" s="177"/>
      <c r="AA47" s="177"/>
      <c r="AB47" s="76"/>
      <c r="AC47" s="78"/>
      <c r="AD47" s="185"/>
      <c r="AE47" s="319"/>
      <c r="AF47" s="76"/>
      <c r="AG47" s="177"/>
      <c r="AH47" s="177"/>
      <c r="AI47" s="68"/>
      <c r="AJ47" s="69"/>
      <c r="AK47" s="70"/>
    </row>
    <row r="48" spans="1:46">
      <c r="A48" s="171">
        <v>34</v>
      </c>
      <c r="B48" s="172" t="s">
        <v>69</v>
      </c>
      <c r="C48" s="321">
        <v>15</v>
      </c>
      <c r="D48" s="59">
        <v>120</v>
      </c>
      <c r="E48" s="60"/>
      <c r="F48" s="60"/>
      <c r="G48" s="60"/>
      <c r="H48" s="60"/>
      <c r="I48" s="60">
        <v>120</v>
      </c>
      <c r="J48" s="61"/>
      <c r="K48" s="60"/>
      <c r="L48" s="60"/>
      <c r="M48" s="60"/>
      <c r="N48" s="60">
        <v>30</v>
      </c>
      <c r="O48" s="62" t="s">
        <v>26</v>
      </c>
      <c r="P48" s="63">
        <v>2</v>
      </c>
      <c r="Q48" s="173"/>
      <c r="R48" s="64"/>
      <c r="S48" s="64"/>
      <c r="T48" s="64"/>
      <c r="U48" s="126">
        <v>30</v>
      </c>
      <c r="V48" s="174" t="s">
        <v>26</v>
      </c>
      <c r="W48" s="175">
        <v>2</v>
      </c>
      <c r="X48" s="176"/>
      <c r="Y48" s="177"/>
      <c r="Z48" s="177"/>
      <c r="AA48" s="177"/>
      <c r="AB48" s="76">
        <v>30</v>
      </c>
      <c r="AC48" s="178" t="s">
        <v>26</v>
      </c>
      <c r="AD48" s="179">
        <v>5</v>
      </c>
      <c r="AE48" s="180"/>
      <c r="AF48" s="177"/>
      <c r="AG48" s="177"/>
      <c r="AH48" s="177"/>
      <c r="AI48" s="76">
        <v>30</v>
      </c>
      <c r="AJ48" s="178" t="s">
        <v>26</v>
      </c>
      <c r="AK48" s="111">
        <v>6</v>
      </c>
    </row>
    <row r="49" spans="1:44">
      <c r="A49" s="171">
        <v>35</v>
      </c>
      <c r="B49" s="181" t="s">
        <v>109</v>
      </c>
      <c r="C49" s="322">
        <v>2</v>
      </c>
      <c r="D49" s="183">
        <v>30</v>
      </c>
      <c r="E49" s="68">
        <v>15</v>
      </c>
      <c r="F49" s="128"/>
      <c r="G49" s="64"/>
      <c r="H49" s="64">
        <v>15</v>
      </c>
      <c r="I49" s="184"/>
      <c r="J49" s="83"/>
      <c r="K49" s="128"/>
      <c r="L49" s="128"/>
      <c r="M49" s="64"/>
      <c r="N49" s="128"/>
      <c r="O49" s="119"/>
      <c r="P49" s="120"/>
      <c r="Q49" s="173">
        <v>15</v>
      </c>
      <c r="R49" s="128"/>
      <c r="S49" s="128"/>
      <c r="T49" s="64">
        <v>15</v>
      </c>
      <c r="U49" s="126"/>
      <c r="V49" s="174" t="s">
        <v>26</v>
      </c>
      <c r="W49" s="175">
        <v>2</v>
      </c>
      <c r="X49" s="176"/>
      <c r="Y49" s="177"/>
      <c r="Z49" s="177"/>
      <c r="AA49" s="177"/>
      <c r="AB49" s="76"/>
      <c r="AC49" s="78"/>
      <c r="AD49" s="185"/>
      <c r="AE49" s="180"/>
      <c r="AF49" s="177"/>
      <c r="AG49" s="177"/>
      <c r="AH49" s="177"/>
      <c r="AI49" s="68"/>
      <c r="AJ49" s="69"/>
      <c r="AK49" s="70"/>
    </row>
    <row r="50" spans="1:44">
      <c r="A50" s="186">
        <v>36</v>
      </c>
      <c r="B50" s="187" t="s">
        <v>71</v>
      </c>
      <c r="C50" s="188">
        <v>5</v>
      </c>
      <c r="D50" s="189">
        <v>45</v>
      </c>
      <c r="E50" s="190"/>
      <c r="F50" s="191"/>
      <c r="G50" s="192">
        <v>45</v>
      </c>
      <c r="H50" s="190"/>
      <c r="I50" s="193"/>
      <c r="J50" s="194"/>
      <c r="K50" s="191"/>
      <c r="L50" s="191"/>
      <c r="M50" s="190"/>
      <c r="N50" s="191"/>
      <c r="O50" s="191"/>
      <c r="P50" s="195"/>
      <c r="Q50" s="196"/>
      <c r="R50" s="191"/>
      <c r="S50" s="190">
        <v>15</v>
      </c>
      <c r="T50" s="190"/>
      <c r="U50" s="197"/>
      <c r="V50" s="198" t="s">
        <v>26</v>
      </c>
      <c r="W50" s="199">
        <v>1</v>
      </c>
      <c r="X50" s="200"/>
      <c r="Y50" s="201"/>
      <c r="Z50" s="201">
        <v>15</v>
      </c>
      <c r="AA50" s="201"/>
      <c r="AB50" s="202"/>
      <c r="AC50" s="203" t="s">
        <v>26</v>
      </c>
      <c r="AD50" s="204">
        <v>2</v>
      </c>
      <c r="AE50" s="205"/>
      <c r="AF50" s="201"/>
      <c r="AG50" s="201">
        <v>15</v>
      </c>
      <c r="AH50" s="201"/>
      <c r="AI50" s="39"/>
      <c r="AJ50" s="203" t="s">
        <v>26</v>
      </c>
      <c r="AK50" s="206">
        <v>2</v>
      </c>
    </row>
    <row r="51" spans="1:44" ht="15" thickBot="1">
      <c r="A51" s="207" t="s">
        <v>72</v>
      </c>
      <c r="B51" s="208"/>
      <c r="C51" s="209">
        <f>SUM(C47:C50)</f>
        <v>26</v>
      </c>
      <c r="D51" s="323">
        <f>SUM(D47:D50)</f>
        <v>255</v>
      </c>
      <c r="E51" s="323">
        <f>SUM(E47:E50)</f>
        <v>15</v>
      </c>
      <c r="F51" s="324"/>
      <c r="G51" s="324">
        <v>45</v>
      </c>
      <c r="H51" s="324">
        <v>75</v>
      </c>
      <c r="I51" s="325">
        <v>120</v>
      </c>
      <c r="J51" s="323"/>
      <c r="K51" s="324"/>
      <c r="L51" s="324"/>
      <c r="M51" s="324">
        <v>30</v>
      </c>
      <c r="N51" s="326">
        <v>30</v>
      </c>
      <c r="O51" s="326"/>
      <c r="P51" s="327">
        <f>SUM(P47:P50)</f>
        <v>4</v>
      </c>
      <c r="Q51" s="323">
        <v>15</v>
      </c>
      <c r="R51" s="326"/>
      <c r="S51" s="324">
        <v>15</v>
      </c>
      <c r="T51" s="324">
        <v>45</v>
      </c>
      <c r="U51" s="326">
        <v>30</v>
      </c>
      <c r="V51" s="326"/>
      <c r="W51" s="328">
        <f>SUM(W47:W50)</f>
        <v>7</v>
      </c>
      <c r="X51" s="323"/>
      <c r="Y51" s="326"/>
      <c r="Z51" s="324">
        <v>15</v>
      </c>
      <c r="AA51" s="324"/>
      <c r="AB51" s="324">
        <v>30</v>
      </c>
      <c r="AC51" s="326"/>
      <c r="AD51" s="327">
        <f>SUM(AD47:AD50)</f>
        <v>7</v>
      </c>
      <c r="AE51" s="329"/>
      <c r="AF51" s="326"/>
      <c r="AG51" s="324">
        <v>15</v>
      </c>
      <c r="AH51" s="326"/>
      <c r="AI51" s="326">
        <v>30</v>
      </c>
      <c r="AJ51" s="326"/>
      <c r="AK51" s="327">
        <f>SUM(AK47:AK50)</f>
        <v>8</v>
      </c>
    </row>
    <row r="52" spans="1:44" ht="15.75" customHeight="1" thickBot="1">
      <c r="A52" s="216" t="s">
        <v>73</v>
      </c>
      <c r="B52" s="217"/>
      <c r="C52" s="380">
        <f>SUM(C38,C45,C51)</f>
        <v>103</v>
      </c>
      <c r="D52" s="381">
        <f t="shared" ref="D52:K52" si="0">SUM(D51,D45,D38)</f>
        <v>1170</v>
      </c>
      <c r="E52" s="381">
        <f t="shared" si="0"/>
        <v>345</v>
      </c>
      <c r="F52" s="381">
        <f t="shared" si="0"/>
        <v>60</v>
      </c>
      <c r="G52" s="381">
        <f t="shared" si="0"/>
        <v>45</v>
      </c>
      <c r="H52" s="381">
        <f t="shared" si="0"/>
        <v>600</v>
      </c>
      <c r="I52" s="381">
        <f t="shared" si="0"/>
        <v>120</v>
      </c>
      <c r="J52" s="330">
        <f t="shared" si="0"/>
        <v>120</v>
      </c>
      <c r="K52" s="330">
        <f t="shared" si="0"/>
        <v>15</v>
      </c>
      <c r="L52" s="330"/>
      <c r="M52" s="330">
        <f>SUM(M51,M45,M38)</f>
        <v>150</v>
      </c>
      <c r="N52" s="330">
        <f>SUM(N51,N45,N38)</f>
        <v>30</v>
      </c>
      <c r="O52" s="330"/>
      <c r="P52" s="330">
        <f t="shared" ref="P52:U52" si="1">SUM(P51,P45,P38)</f>
        <v>28</v>
      </c>
      <c r="Q52" s="330">
        <f t="shared" si="1"/>
        <v>30</v>
      </c>
      <c r="R52" s="330">
        <f t="shared" si="1"/>
        <v>45</v>
      </c>
      <c r="S52" s="330">
        <f t="shared" si="1"/>
        <v>15</v>
      </c>
      <c r="T52" s="330">
        <f t="shared" si="1"/>
        <v>210</v>
      </c>
      <c r="U52" s="330">
        <f t="shared" si="1"/>
        <v>30</v>
      </c>
      <c r="V52" s="330"/>
      <c r="W52" s="330">
        <f>SUM(W51,W45,W38)</f>
        <v>27</v>
      </c>
      <c r="X52" s="330">
        <f>SUM(X51,X45,X38)</f>
        <v>105</v>
      </c>
      <c r="Y52" s="330"/>
      <c r="Z52" s="330">
        <f>SUM(Z51,Z45,Z38)</f>
        <v>15</v>
      </c>
      <c r="AA52" s="330">
        <f>SUM(AA51,AA45,AA38)</f>
        <v>150</v>
      </c>
      <c r="AB52" s="330">
        <f>SUM(AB51,AB45,AB38)</f>
        <v>30</v>
      </c>
      <c r="AC52" s="330"/>
      <c r="AD52" s="330">
        <f>SUM(AD51,AD45,AD38)</f>
        <v>26</v>
      </c>
      <c r="AE52" s="330">
        <f>SUM(AE51,AE45,AE38)</f>
        <v>90</v>
      </c>
      <c r="AF52" s="330"/>
      <c r="AG52" s="330">
        <f>SUM(AG51,AG45,AG38)</f>
        <v>15</v>
      </c>
      <c r="AH52" s="330">
        <f>SUM(AH51,AH45,AH38)</f>
        <v>90</v>
      </c>
      <c r="AI52" s="330">
        <f>SUM(AI51,AI45,AI38)</f>
        <v>30</v>
      </c>
      <c r="AJ52" s="330"/>
      <c r="AK52" s="330">
        <f>SUM(AK51,AK45,AK38)</f>
        <v>22</v>
      </c>
    </row>
    <row r="53" spans="1:44" ht="30.75" customHeight="1" thickBot="1">
      <c r="A53" s="331" t="s">
        <v>74</v>
      </c>
      <c r="B53" s="23"/>
      <c r="C53" s="449"/>
      <c r="D53" s="449"/>
      <c r="E53" s="449"/>
      <c r="F53" s="449"/>
      <c r="G53" s="449"/>
      <c r="H53" s="449"/>
      <c r="I53" s="449"/>
      <c r="J53" s="450">
        <v>330</v>
      </c>
      <c r="K53" s="450"/>
      <c r="L53" s="450"/>
      <c r="M53" s="450"/>
      <c r="N53" s="450"/>
      <c r="O53" s="450"/>
      <c r="P53" s="450"/>
      <c r="Q53" s="420">
        <v>315</v>
      </c>
      <c r="R53" s="420"/>
      <c r="S53" s="420"/>
      <c r="T53" s="420"/>
      <c r="U53" s="420"/>
      <c r="V53" s="420"/>
      <c r="W53" s="420"/>
      <c r="X53" s="420">
        <v>300</v>
      </c>
      <c r="Y53" s="420"/>
      <c r="Z53" s="420"/>
      <c r="AA53" s="420"/>
      <c r="AB53" s="420"/>
      <c r="AC53" s="420"/>
      <c r="AD53" s="420"/>
      <c r="AE53" s="450">
        <v>225</v>
      </c>
      <c r="AF53" s="450"/>
      <c r="AG53" s="450"/>
      <c r="AH53" s="450"/>
      <c r="AI53" s="450"/>
      <c r="AJ53" s="450"/>
      <c r="AK53" s="450"/>
    </row>
    <row r="54" spans="1:44" ht="33.75" customHeight="1" thickBot="1">
      <c r="A54" s="445" t="s">
        <v>75</v>
      </c>
      <c r="B54" s="413"/>
      <c r="C54" s="220">
        <v>2</v>
      </c>
      <c r="D54" s="446"/>
      <c r="E54" s="446"/>
      <c r="F54" s="446"/>
      <c r="G54" s="446"/>
      <c r="H54" s="446"/>
      <c r="I54" s="446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  <c r="W54" s="408"/>
      <c r="X54" s="415">
        <v>2</v>
      </c>
      <c r="Y54" s="415"/>
      <c r="Z54" s="415"/>
      <c r="AA54" s="415"/>
      <c r="AB54" s="415"/>
      <c r="AC54" s="415"/>
      <c r="AD54" s="415"/>
      <c r="AE54" s="408"/>
      <c r="AF54" s="408"/>
      <c r="AG54" s="408"/>
      <c r="AH54" s="408"/>
      <c r="AI54" s="408"/>
      <c r="AJ54" s="408"/>
      <c r="AK54" s="408"/>
    </row>
    <row r="55" spans="1:44" ht="25.5" customHeight="1" thickBot="1">
      <c r="A55" s="439" t="s">
        <v>76</v>
      </c>
      <c r="B55" s="404"/>
      <c r="C55" s="221">
        <v>1</v>
      </c>
      <c r="D55" s="409"/>
      <c r="E55" s="409"/>
      <c r="F55" s="409"/>
      <c r="G55" s="409"/>
      <c r="H55" s="409"/>
      <c r="I55" s="409"/>
      <c r="J55" s="443" t="s">
        <v>29</v>
      </c>
      <c r="K55" s="443"/>
      <c r="L55" s="443"/>
      <c r="M55" s="443"/>
      <c r="N55" s="443"/>
      <c r="O55" s="443"/>
      <c r="P55" s="443"/>
      <c r="Q55" s="444" t="s">
        <v>110</v>
      </c>
      <c r="R55" s="444"/>
      <c r="S55" s="444"/>
      <c r="T55" s="444"/>
      <c r="U55" s="444"/>
      <c r="V55" s="444"/>
      <c r="W55" s="222">
        <v>1</v>
      </c>
      <c r="X55" s="412"/>
      <c r="Y55" s="412"/>
      <c r="Z55" s="412"/>
      <c r="AA55" s="412"/>
      <c r="AB55" s="412"/>
      <c r="AC55" s="412"/>
      <c r="AD55" s="223"/>
      <c r="AE55" s="412"/>
      <c r="AF55" s="412"/>
      <c r="AG55" s="412"/>
      <c r="AH55" s="412"/>
      <c r="AI55" s="412"/>
      <c r="AJ55" s="412"/>
      <c r="AK55" s="223"/>
    </row>
    <row r="56" spans="1:44" ht="24.75" customHeight="1" thickBot="1">
      <c r="A56" s="439" t="s">
        <v>111</v>
      </c>
      <c r="B56" s="404"/>
      <c r="C56" s="221">
        <v>8</v>
      </c>
      <c r="D56" s="440"/>
      <c r="E56" s="440"/>
      <c r="F56" s="440"/>
      <c r="G56" s="440"/>
      <c r="H56" s="440"/>
      <c r="I56" s="440"/>
      <c r="J56" s="442"/>
      <c r="K56" s="442"/>
      <c r="L56" s="442"/>
      <c r="M56" s="442"/>
      <c r="N56" s="442"/>
      <c r="O56" s="442"/>
      <c r="P56" s="442"/>
      <c r="Q56" s="438" t="s">
        <v>79</v>
      </c>
      <c r="R56" s="438"/>
      <c r="S56" s="438"/>
      <c r="T56" s="438"/>
      <c r="U56" s="438"/>
      <c r="V56" s="438"/>
      <c r="W56" s="332">
        <v>2</v>
      </c>
      <c r="X56" s="441" t="s">
        <v>79</v>
      </c>
      <c r="Y56" s="441"/>
      <c r="Z56" s="441"/>
      <c r="AA56" s="441"/>
      <c r="AB56" s="441"/>
      <c r="AC56" s="441"/>
      <c r="AD56" s="332">
        <v>2</v>
      </c>
      <c r="AE56" s="438" t="s">
        <v>112</v>
      </c>
      <c r="AF56" s="438"/>
      <c r="AG56" s="438"/>
      <c r="AH56" s="438"/>
      <c r="AI56" s="438"/>
      <c r="AJ56" s="438"/>
      <c r="AK56" s="332">
        <v>4</v>
      </c>
    </row>
    <row r="57" spans="1:44" s="2" customFormat="1" ht="26.25" customHeight="1" thickBot="1">
      <c r="A57" s="439" t="s">
        <v>82</v>
      </c>
      <c r="B57" s="404"/>
      <c r="C57" s="221">
        <v>2</v>
      </c>
      <c r="D57" s="440"/>
      <c r="E57" s="440"/>
      <c r="F57" s="440"/>
      <c r="G57" s="440"/>
      <c r="H57" s="440"/>
      <c r="I57" s="440"/>
      <c r="J57" s="403" t="s">
        <v>79</v>
      </c>
      <c r="K57" s="403"/>
      <c r="L57" s="403"/>
      <c r="M57" s="403"/>
      <c r="N57" s="403"/>
      <c r="O57" s="403"/>
      <c r="P57" s="224">
        <v>2</v>
      </c>
      <c r="Q57" s="438"/>
      <c r="R57" s="438"/>
      <c r="S57" s="438"/>
      <c r="T57" s="438"/>
      <c r="U57" s="438"/>
      <c r="V57" s="438"/>
      <c r="W57" s="332"/>
      <c r="X57" s="441"/>
      <c r="Y57" s="441"/>
      <c r="Z57" s="441"/>
      <c r="AA57" s="441"/>
      <c r="AB57" s="441"/>
      <c r="AC57" s="441"/>
      <c r="AD57" s="332"/>
      <c r="AE57" s="438"/>
      <c r="AF57" s="438"/>
      <c r="AG57" s="438"/>
      <c r="AH57" s="438"/>
      <c r="AI57" s="438"/>
      <c r="AJ57" s="438"/>
      <c r="AK57" s="332"/>
    </row>
    <row r="58" spans="1:44" ht="39" customHeight="1" thickBot="1">
      <c r="A58" s="434" t="s">
        <v>83</v>
      </c>
      <c r="B58" s="400"/>
      <c r="C58" s="226">
        <v>4</v>
      </c>
      <c r="D58" s="435">
        <v>4</v>
      </c>
      <c r="E58" s="436"/>
      <c r="F58" s="436"/>
      <c r="G58" s="436"/>
      <c r="H58" s="436"/>
      <c r="I58" s="436"/>
      <c r="J58" s="436"/>
      <c r="K58" s="436"/>
      <c r="L58" s="436"/>
      <c r="M58" s="436"/>
      <c r="N58" s="436"/>
      <c r="O58" s="436"/>
      <c r="P58" s="436"/>
      <c r="Q58" s="436"/>
      <c r="R58" s="436"/>
      <c r="S58" s="436"/>
      <c r="T58" s="436"/>
      <c r="U58" s="436"/>
      <c r="V58" s="436"/>
      <c r="W58" s="436"/>
      <c r="X58" s="436"/>
      <c r="Y58" s="436"/>
      <c r="Z58" s="436"/>
      <c r="AA58" s="436"/>
      <c r="AB58" s="436"/>
      <c r="AC58" s="436"/>
      <c r="AD58" s="436"/>
      <c r="AE58" s="436"/>
      <c r="AF58" s="436"/>
      <c r="AG58" s="436"/>
      <c r="AH58" s="436"/>
      <c r="AI58" s="436"/>
      <c r="AJ58" s="436"/>
      <c r="AK58" s="436"/>
    </row>
    <row r="59" spans="1:44" ht="15.75" customHeight="1" thickBot="1">
      <c r="A59" s="228" t="s">
        <v>85</v>
      </c>
      <c r="B59" s="229"/>
      <c r="C59" s="333">
        <f>SUM(C52,C54:C58)</f>
        <v>120</v>
      </c>
      <c r="D59" s="229"/>
      <c r="E59" s="229"/>
      <c r="F59" s="229"/>
      <c r="G59" s="229"/>
      <c r="H59" s="229"/>
      <c r="I59" s="231"/>
      <c r="J59" s="437">
        <f>SUM(P52,J54,P55:P57)</f>
        <v>30</v>
      </c>
      <c r="K59" s="437"/>
      <c r="L59" s="437"/>
      <c r="M59" s="437"/>
      <c r="N59" s="437"/>
      <c r="O59" s="437"/>
      <c r="P59" s="437"/>
      <c r="Q59" s="402">
        <f>SUM(W52,Q54,W55:W57)</f>
        <v>30</v>
      </c>
      <c r="R59" s="402"/>
      <c r="S59" s="402"/>
      <c r="T59" s="402"/>
      <c r="U59" s="402"/>
      <c r="V59" s="402"/>
      <c r="W59" s="402"/>
      <c r="X59" s="402">
        <f>SUM(AD52,X54,AD55:AD57)</f>
        <v>30</v>
      </c>
      <c r="Y59" s="402"/>
      <c r="Z59" s="402"/>
      <c r="AA59" s="402"/>
      <c r="AB59" s="402"/>
      <c r="AC59" s="402"/>
      <c r="AD59" s="402"/>
      <c r="AE59" s="402">
        <f>SUM(AK52,AE54,AK55:AK57,D58)</f>
        <v>30</v>
      </c>
      <c r="AF59" s="402"/>
      <c r="AG59" s="402"/>
      <c r="AH59" s="402"/>
      <c r="AI59" s="402"/>
      <c r="AJ59" s="402"/>
      <c r="AK59" s="402"/>
    </row>
    <row r="60" spans="1:44" ht="30.75" customHeight="1">
      <c r="A60" s="216" t="s">
        <v>86</v>
      </c>
      <c r="B60" s="217"/>
      <c r="C60" s="218"/>
      <c r="D60" s="330">
        <v>1485</v>
      </c>
      <c r="E60" s="334">
        <v>345</v>
      </c>
      <c r="F60" s="334">
        <v>60</v>
      </c>
      <c r="G60" s="334">
        <v>45</v>
      </c>
      <c r="H60" s="334">
        <v>600</v>
      </c>
      <c r="I60" s="335">
        <v>120</v>
      </c>
      <c r="J60" s="336">
        <v>120</v>
      </c>
      <c r="K60" s="334">
        <v>15</v>
      </c>
      <c r="L60" s="334"/>
      <c r="M60" s="334">
        <v>150</v>
      </c>
      <c r="N60" s="337">
        <v>30</v>
      </c>
      <c r="O60" s="337"/>
      <c r="P60" s="338">
        <v>30</v>
      </c>
      <c r="Q60" s="339">
        <v>30</v>
      </c>
      <c r="R60" s="337">
        <v>45</v>
      </c>
      <c r="S60" s="334">
        <v>15</v>
      </c>
      <c r="T60" s="334">
        <v>210</v>
      </c>
      <c r="U60" s="337">
        <v>30</v>
      </c>
      <c r="V60" s="337"/>
      <c r="W60" s="340">
        <v>30</v>
      </c>
      <c r="X60" s="336">
        <v>105</v>
      </c>
      <c r="Y60" s="337"/>
      <c r="Z60" s="334">
        <v>15</v>
      </c>
      <c r="AA60" s="334">
        <v>150</v>
      </c>
      <c r="AB60" s="334">
        <v>30</v>
      </c>
      <c r="AC60" s="337"/>
      <c r="AD60" s="338">
        <f>SUM(AD45,AD52,AD59)</f>
        <v>30</v>
      </c>
      <c r="AE60" s="339">
        <v>90</v>
      </c>
      <c r="AF60" s="337"/>
      <c r="AG60" s="334">
        <v>15</v>
      </c>
      <c r="AH60" s="334">
        <v>90</v>
      </c>
      <c r="AI60" s="337">
        <v>30</v>
      </c>
      <c r="AJ60" s="337"/>
      <c r="AK60" s="338">
        <v>30</v>
      </c>
    </row>
    <row r="61" spans="1:44" ht="24.9" customHeight="1">
      <c r="A61" s="240"/>
      <c r="B61" s="341"/>
      <c r="C61" s="240"/>
      <c r="D61" s="240"/>
      <c r="E61" s="240"/>
      <c r="F61" s="240"/>
      <c r="G61" s="240"/>
      <c r="H61" s="240"/>
      <c r="I61" s="240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</row>
    <row r="62" spans="1:44" ht="24.9" customHeight="1">
      <c r="A62" s="240"/>
      <c r="B62" s="341"/>
      <c r="C62" s="240" t="s">
        <v>29</v>
      </c>
      <c r="D62" s="240"/>
      <c r="E62" s="240"/>
      <c r="F62" s="240"/>
      <c r="G62" s="240"/>
      <c r="H62" s="240"/>
      <c r="I62" s="240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433" t="s">
        <v>29</v>
      </c>
      <c r="Y62" s="433"/>
      <c r="Z62" s="433"/>
      <c r="AA62" s="433"/>
      <c r="AB62" s="433"/>
      <c r="AC62" s="433"/>
      <c r="AD62" s="433"/>
      <c r="AE62" s="433"/>
      <c r="AF62" s="433"/>
      <c r="AG62" s="433"/>
      <c r="AH62" s="433"/>
      <c r="AI62" s="433"/>
      <c r="AJ62" s="241"/>
      <c r="AK62" s="241"/>
      <c r="AN62" s="1" t="s">
        <v>29</v>
      </c>
      <c r="AR62" s="1" t="s">
        <v>29</v>
      </c>
    </row>
    <row r="63" spans="1:44" ht="24.9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7"/>
      <c r="P63" s="7"/>
      <c r="Q63" s="3"/>
      <c r="R63" s="3"/>
      <c r="S63" s="3"/>
      <c r="T63" s="3"/>
      <c r="U63" s="3"/>
      <c r="V63" s="7"/>
      <c r="W63" s="7"/>
      <c r="X63" s="433"/>
      <c r="Y63" s="433"/>
      <c r="Z63" s="433"/>
      <c r="AA63" s="433"/>
      <c r="AB63" s="433"/>
      <c r="AC63" s="433"/>
      <c r="AD63" s="433"/>
      <c r="AE63" s="433"/>
      <c r="AF63" s="433"/>
      <c r="AG63" s="433"/>
      <c r="AH63" s="433"/>
      <c r="AI63" s="433"/>
      <c r="AJ63" s="7"/>
      <c r="AK63" s="7"/>
    </row>
    <row r="64" spans="1:44" ht="24.9" customHeight="1">
      <c r="A64" s="398" t="s">
        <v>87</v>
      </c>
      <c r="B64" s="398"/>
      <c r="C64" s="398"/>
      <c r="D64" s="398"/>
      <c r="E64" s="398"/>
      <c r="F64" s="398"/>
      <c r="G64" s="398"/>
      <c r="H64" s="399"/>
      <c r="I64" s="399"/>
      <c r="J64" s="399"/>
      <c r="K64" s="399"/>
      <c r="L64" s="399"/>
      <c r="M64" s="399"/>
      <c r="N64" s="399"/>
      <c r="O64" s="242"/>
      <c r="P64" s="242"/>
      <c r="Q64" s="243"/>
      <c r="R64" s="243"/>
      <c r="S64" s="243"/>
      <c r="T64" s="243"/>
      <c r="U64" s="243"/>
      <c r="V64" s="244"/>
      <c r="W64" s="244"/>
      <c r="X64" s="433"/>
      <c r="Y64" s="433"/>
      <c r="Z64" s="433"/>
      <c r="AA64" s="433"/>
      <c r="AB64" s="433"/>
      <c r="AC64" s="433"/>
      <c r="AD64" s="433"/>
      <c r="AE64" s="433"/>
      <c r="AF64" s="433"/>
      <c r="AG64" s="433"/>
      <c r="AH64" s="433"/>
      <c r="AI64" s="433"/>
      <c r="AJ64" s="246"/>
      <c r="AK64" s="246"/>
    </row>
    <row r="65" spans="1:53" ht="15" customHeight="1">
      <c r="A65" s="243"/>
      <c r="B65" s="243"/>
      <c r="C65" s="243"/>
      <c r="D65" s="243"/>
      <c r="E65" s="243"/>
      <c r="F65" s="243"/>
      <c r="G65" s="243"/>
      <c r="H65" s="247"/>
      <c r="I65" s="247"/>
      <c r="J65" s="247"/>
      <c r="K65" s="247"/>
      <c r="L65" s="247"/>
      <c r="M65" s="247"/>
      <c r="N65" s="247"/>
      <c r="O65" s="242"/>
      <c r="P65" s="242"/>
      <c r="Q65" s="243"/>
      <c r="R65" s="243"/>
      <c r="S65" s="243"/>
      <c r="T65" s="243"/>
      <c r="U65" s="243"/>
      <c r="V65" s="244"/>
      <c r="W65" s="244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6"/>
      <c r="AK65" s="246"/>
    </row>
    <row r="66" spans="1:53" ht="30.75" customHeight="1">
      <c r="A66" s="249"/>
      <c r="B66" s="395" t="s">
        <v>113</v>
      </c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  <c r="O66" s="395"/>
      <c r="P66" s="395"/>
      <c r="Q66" s="395"/>
      <c r="R66" s="395"/>
      <c r="S66" s="395"/>
      <c r="T66" s="395"/>
      <c r="U66" s="395"/>
      <c r="V66" s="395"/>
      <c r="W66" s="395"/>
      <c r="X66" s="395"/>
      <c r="Y66" s="395"/>
      <c r="Z66" s="395"/>
      <c r="AA66" s="395"/>
      <c r="AB66" s="395"/>
      <c r="AC66" s="395"/>
      <c r="AD66" s="395"/>
      <c r="AE66" s="395"/>
      <c r="AF66" s="395"/>
      <c r="AG66" s="395"/>
      <c r="AH66" s="395"/>
      <c r="AI66" s="395"/>
      <c r="AJ66" s="395"/>
      <c r="AK66" s="395"/>
    </row>
    <row r="67" spans="1:53" ht="15" customHeight="1">
      <c r="A67" s="249"/>
      <c r="B67" s="342" t="s">
        <v>131</v>
      </c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  <c r="O67" s="342"/>
      <c r="P67" s="342"/>
      <c r="Q67" s="342"/>
      <c r="R67" s="342"/>
      <c r="S67" s="342"/>
      <c r="T67" s="342"/>
      <c r="U67" s="342"/>
      <c r="V67" s="342"/>
      <c r="W67" s="342"/>
      <c r="X67" s="342"/>
      <c r="Y67" s="342"/>
      <c r="Z67" s="342"/>
      <c r="AA67" s="342"/>
      <c r="AB67" s="342"/>
      <c r="AC67" s="342"/>
      <c r="AD67" s="342"/>
      <c r="AE67" s="342"/>
      <c r="AF67" s="342"/>
      <c r="AG67" s="342"/>
      <c r="AH67" s="342"/>
      <c r="AI67" s="342"/>
      <c r="AJ67" s="342"/>
      <c r="AK67" s="342"/>
    </row>
    <row r="68" spans="1:53" ht="15.75" customHeight="1">
      <c r="A68" s="249"/>
      <c r="B68" s="395" t="s">
        <v>114</v>
      </c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5"/>
      <c r="AK68" s="395"/>
    </row>
    <row r="69" spans="1:53" ht="22.5" customHeight="1">
      <c r="A69" s="249"/>
      <c r="B69" s="395" t="s">
        <v>115</v>
      </c>
      <c r="C69" s="395"/>
      <c r="D69" s="395"/>
      <c r="E69" s="395"/>
      <c r="F69" s="395"/>
      <c r="G69" s="395"/>
      <c r="H69" s="395"/>
      <c r="I69" s="395"/>
      <c r="J69" s="395"/>
      <c r="K69" s="395"/>
      <c r="L69" s="395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395"/>
      <c r="X69" s="395"/>
      <c r="Y69" s="395"/>
      <c r="Z69" s="395"/>
      <c r="AA69" s="395"/>
      <c r="AB69" s="395"/>
      <c r="AC69" s="395"/>
      <c r="AD69" s="395"/>
      <c r="AE69" s="395"/>
      <c r="AF69" s="395"/>
      <c r="AG69" s="395"/>
      <c r="AH69" s="395"/>
      <c r="AI69" s="395"/>
      <c r="AJ69" s="395"/>
      <c r="AK69" s="250"/>
    </row>
    <row r="70" spans="1:53" ht="15.75" customHeight="1">
      <c r="A70" s="243"/>
      <c r="B70" s="430" t="s">
        <v>116</v>
      </c>
      <c r="C70" s="430"/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0"/>
      <c r="AG70" s="430"/>
      <c r="AH70" s="430"/>
      <c r="AI70" s="430"/>
      <c r="AJ70" s="430"/>
      <c r="AK70" s="430"/>
    </row>
    <row r="71" spans="1:53" ht="18.75" customHeight="1">
      <c r="B71" s="251" t="s">
        <v>117</v>
      </c>
      <c r="O71" s="252"/>
      <c r="P71" s="252"/>
      <c r="V71" s="252"/>
      <c r="W71" s="252"/>
      <c r="AC71" s="252"/>
      <c r="AD71" s="252"/>
      <c r="AJ71" s="252"/>
      <c r="AK71" s="252"/>
      <c r="AL71" s="343"/>
      <c r="AM71" s="343"/>
      <c r="AN71" s="343"/>
      <c r="AO71" s="343"/>
      <c r="AP71" s="343"/>
      <c r="AQ71" s="343"/>
      <c r="AR71" s="343"/>
      <c r="AS71" s="343"/>
      <c r="AT71" s="343"/>
      <c r="AU71" s="343"/>
      <c r="AV71" s="343"/>
      <c r="AW71" s="343"/>
      <c r="AX71" s="343"/>
      <c r="AY71" s="343"/>
      <c r="AZ71" s="343"/>
      <c r="BA71" s="343"/>
    </row>
    <row r="72" spans="1:53" ht="19.5" customHeight="1">
      <c r="B72" s="431" t="s">
        <v>118</v>
      </c>
      <c r="C72" s="431"/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1"/>
      <c r="Q72" s="431"/>
      <c r="R72" s="431"/>
      <c r="S72" s="431"/>
      <c r="T72" s="431"/>
      <c r="U72" s="431"/>
      <c r="V72" s="431"/>
      <c r="W72" s="431"/>
      <c r="X72" s="431"/>
      <c r="Y72" s="431"/>
      <c r="Z72" s="431"/>
      <c r="AA72" s="431"/>
      <c r="AB72" s="431"/>
      <c r="AC72" s="431"/>
      <c r="AD72" s="431"/>
      <c r="AE72" s="343"/>
      <c r="AF72" s="343"/>
      <c r="AG72" s="343"/>
      <c r="AH72" s="343"/>
      <c r="AI72" s="343"/>
      <c r="AJ72" s="343"/>
      <c r="AK72" s="343"/>
      <c r="AL72" s="344"/>
      <c r="AM72" s="344"/>
      <c r="AN72" s="344"/>
      <c r="AO72" s="344"/>
      <c r="AP72" s="344"/>
      <c r="AQ72" s="344"/>
    </row>
    <row r="73" spans="1:53" ht="20.25" customHeight="1">
      <c r="B73" s="3" t="s">
        <v>119</v>
      </c>
      <c r="C73" s="345"/>
      <c r="D73" s="345"/>
      <c r="E73" s="345"/>
      <c r="F73" s="345"/>
      <c r="G73" s="345"/>
      <c r="H73" s="345"/>
      <c r="I73" s="345"/>
      <c r="J73" s="345"/>
      <c r="K73" s="345"/>
      <c r="L73" s="345"/>
      <c r="M73" s="251" t="s">
        <v>120</v>
      </c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1"/>
      <c r="AN73" s="251"/>
      <c r="AO73" s="251"/>
      <c r="AP73" s="251"/>
      <c r="AQ73" s="251"/>
      <c r="AR73" s="251"/>
    </row>
    <row r="74" spans="1:53" ht="15" customHeight="1">
      <c r="B74" s="432" t="s">
        <v>121</v>
      </c>
      <c r="C74" s="432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  <c r="U74" s="432"/>
      <c r="V74" s="432"/>
      <c r="W74" s="432"/>
      <c r="X74" s="432"/>
      <c r="Y74" s="432"/>
      <c r="Z74" s="432"/>
      <c r="AA74" s="432"/>
      <c r="AB74" s="432"/>
      <c r="AC74" s="256"/>
      <c r="AD74" s="256"/>
      <c r="AE74" s="255"/>
      <c r="AF74" s="255"/>
      <c r="AG74" s="255"/>
      <c r="AH74" s="255"/>
      <c r="AI74" s="255"/>
      <c r="AJ74" s="256"/>
      <c r="AK74" s="256"/>
      <c r="AL74" s="345"/>
      <c r="AM74" s="345"/>
      <c r="AN74" s="345"/>
      <c r="AO74" s="345"/>
      <c r="AP74" s="345"/>
    </row>
    <row r="75" spans="1:53" ht="15" customHeight="1">
      <c r="O75" s="252"/>
      <c r="P75" s="252"/>
      <c r="V75" s="252"/>
      <c r="W75" s="252"/>
      <c r="AC75" s="252"/>
      <c r="AD75" s="252"/>
      <c r="AJ75" s="252"/>
      <c r="AK75" s="252"/>
      <c r="AL75" s="345"/>
      <c r="AM75" s="345"/>
    </row>
    <row r="76" spans="1:53" ht="15.75" customHeight="1">
      <c r="B76" s="251" t="s">
        <v>122</v>
      </c>
    </row>
    <row r="77" spans="1:53">
      <c r="B77" s="251" t="s">
        <v>94</v>
      </c>
    </row>
    <row r="78" spans="1:53">
      <c r="B78" s="251" t="s">
        <v>95</v>
      </c>
    </row>
    <row r="79" spans="1:53" ht="15" customHeight="1"/>
    <row r="80" spans="1:53" ht="15" customHeight="1">
      <c r="B80" s="347" t="s">
        <v>124</v>
      </c>
    </row>
    <row r="81" spans="2:2" ht="15" customHeight="1">
      <c r="B81" s="346" t="s">
        <v>123</v>
      </c>
    </row>
  </sheetData>
  <mergeCells count="61">
    <mergeCell ref="B1:U1"/>
    <mergeCell ref="A7:A9"/>
    <mergeCell ref="B7:B9"/>
    <mergeCell ref="C7:C9"/>
    <mergeCell ref="D7:I7"/>
    <mergeCell ref="J7:W7"/>
    <mergeCell ref="C4:G4"/>
    <mergeCell ref="X7:AK7"/>
    <mergeCell ref="D8:D9"/>
    <mergeCell ref="E8:I8"/>
    <mergeCell ref="J8:P8"/>
    <mergeCell ref="Q8:W8"/>
    <mergeCell ref="X8:AB8"/>
    <mergeCell ref="AE8:AK8"/>
    <mergeCell ref="A10:AK10"/>
    <mergeCell ref="C39:AK39"/>
    <mergeCell ref="C46:AK46"/>
    <mergeCell ref="C53:I53"/>
    <mergeCell ref="J53:P53"/>
    <mergeCell ref="Q53:W53"/>
    <mergeCell ref="X53:AD53"/>
    <mergeCell ref="AE53:AK53"/>
    <mergeCell ref="AE54:AK54"/>
    <mergeCell ref="A55:B55"/>
    <mergeCell ref="D55:I55"/>
    <mergeCell ref="J55:P55"/>
    <mergeCell ref="Q55:V55"/>
    <mergeCell ref="X55:AC55"/>
    <mergeCell ref="AE55:AJ55"/>
    <mergeCell ref="A54:B54"/>
    <mergeCell ref="D54:I54"/>
    <mergeCell ref="J54:P54"/>
    <mergeCell ref="Q54:W54"/>
    <mergeCell ref="X54:AD54"/>
    <mergeCell ref="AE56:AJ56"/>
    <mergeCell ref="A57:B57"/>
    <mergeCell ref="D57:I57"/>
    <mergeCell ref="Q57:V57"/>
    <mergeCell ref="X57:AC57"/>
    <mergeCell ref="AE57:AJ57"/>
    <mergeCell ref="A56:B56"/>
    <mergeCell ref="D56:I56"/>
    <mergeCell ref="J56:P56"/>
    <mergeCell ref="Q56:V56"/>
    <mergeCell ref="X56:AC56"/>
    <mergeCell ref="J57:O57"/>
    <mergeCell ref="A58:B58"/>
    <mergeCell ref="D58:AK58"/>
    <mergeCell ref="J59:P59"/>
    <mergeCell ref="Q59:W59"/>
    <mergeCell ref="X59:AD59"/>
    <mergeCell ref="AE59:AK59"/>
    <mergeCell ref="B69:AJ69"/>
    <mergeCell ref="B70:AK70"/>
    <mergeCell ref="B72:AD72"/>
    <mergeCell ref="B74:AB74"/>
    <mergeCell ref="X62:AI64"/>
    <mergeCell ref="A64:G64"/>
    <mergeCell ref="H64:N64"/>
    <mergeCell ref="B66:AK66"/>
    <mergeCell ref="B68:AK68"/>
  </mergeCells>
  <pageMargins left="0.44027777777777799" right="0.55972222222222201" top="0.3" bottom="0.5" header="0.511811023622047" footer="0.511811023622047"/>
  <pageSetup scale="7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664062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defaultColWidth="8.664062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Surdologopedia </vt:lpstr>
      <vt:lpstr>logopedia kliniczna </vt:lpstr>
      <vt:lpstr>Arkusz2</vt:lpstr>
      <vt:lpstr>Arkusz3</vt:lpstr>
      <vt:lpstr>'logopedia kliniczna '!_GoBack</vt:lpstr>
      <vt:lpstr>'Surdologopedia 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</dc:creator>
  <dc:description/>
  <cp:lastModifiedBy>Łuszczuk Monika</cp:lastModifiedBy>
  <cp:revision>0</cp:revision>
  <cp:lastPrinted>2016-02-19T06:56:13Z</cp:lastPrinted>
  <dcterms:created xsi:type="dcterms:W3CDTF">2006-09-22T13:37:51Z</dcterms:created>
  <dcterms:modified xsi:type="dcterms:W3CDTF">2024-02-13T11:38:32Z</dcterms:modified>
  <dc:language>pl-PL</dc:language>
</cp:coreProperties>
</file>