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tabRatio="260" activeTab="0"/>
  </bookViews>
  <sheets>
    <sheet name="hispanistyka tłumaczeniowa" sheetId="1" r:id="rId1"/>
    <sheet name="Nauczycielska bez przygot." sheetId="2" r:id="rId2"/>
    <sheet name="Arkusz2" sheetId="3" state="hidden" r:id="rId3"/>
    <sheet name="Arkusz3" sheetId="4" state="hidden" r:id="rId4"/>
  </sheets>
  <definedNames>
    <definedName name="_xlnm.Print_Area" localSheetId="0">'hispanistyka tłumaczeniowa'!$A$1:$AP$54</definedName>
  </definedNames>
  <calcPr fullCalcOnLoad="1"/>
</workbook>
</file>

<file path=xl/sharedStrings.xml><?xml version="1.0" encoding="utf-8"?>
<sst xmlns="http://schemas.openxmlformats.org/spreadsheetml/2006/main" count="255" uniqueCount="80">
  <si>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</si>
  <si>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</si>
  <si>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</si>
  <si>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</si>
  <si>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</si>
  <si>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</si>
  <si>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</si>
  <si>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</si>
  <si>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</si>
  <si>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</si>
  <si>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</si>
  <si>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</si>
  <si>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</si>
  <si>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</si>
  <si>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</si>
  <si>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</si>
  <si>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</si>
  <si>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</si>
  <si>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</si>
  <si>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</si>
  <si>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</si>
  <si>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Specjalność - B1</t>
  </si>
  <si>
    <t>Razem B+ B1</t>
  </si>
  <si>
    <t>Razem A+B+B1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</si>
  <si>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</si>
  <si>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</si>
  <si>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</si>
  <si>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</si>
  <si>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</si>
  <si>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</si>
  <si>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Profil studiów: ogólnoakademicki</t>
  </si>
  <si>
    <t>Forma studiów: stacjonarne</t>
  </si>
  <si>
    <t>Moduł PNJH</t>
  </si>
  <si>
    <t>Strategie mówienia</t>
  </si>
  <si>
    <t>Techniki pisania</t>
  </si>
  <si>
    <t>Moduł Języki specjalistyczne w przekładzie i komunikacji zawodowej</t>
  </si>
  <si>
    <t>Moduł lingwistyczno-kulturowy</t>
  </si>
  <si>
    <t>Tłumaczenie ustne</t>
  </si>
  <si>
    <t>z</t>
  </si>
  <si>
    <t>e</t>
  </si>
  <si>
    <t>Praktyki zawodowe (60 h)</t>
  </si>
  <si>
    <t>Liczba punktów za pracę dyplomową i za egzamin dyplomowy</t>
  </si>
  <si>
    <t>Przedmioty do wyboru* (BN)</t>
  </si>
  <si>
    <t>Strategie i techniki tłumaczenia (BN)</t>
  </si>
  <si>
    <t>Współczesne teorie językoznawcze (BN)</t>
  </si>
  <si>
    <t>Warsztaty tłumaczeniowe</t>
  </si>
  <si>
    <t>Praktyka pedagogiczna (30 h)</t>
  </si>
  <si>
    <t>Poziom studiów: studia drugiego stopnia</t>
  </si>
  <si>
    <t>Nazwa modułu (przedmiotu)</t>
  </si>
  <si>
    <t>KIERUNEK: Hispanistyka</t>
  </si>
  <si>
    <t>Specjalność studiów: tłumaczeniowa</t>
  </si>
  <si>
    <t xml:space="preserve">KIERUNEK: Hispanistyka </t>
  </si>
  <si>
    <t>Krytyka przekładu literackiego (BN)</t>
  </si>
  <si>
    <t>Kulturowe aspekty przekładu (BN)</t>
  </si>
  <si>
    <t xml:space="preserve">*  przedmiot do wyboru z listy przedmiotów oferowanych na początku semestru </t>
  </si>
  <si>
    <t>Seminarium magisterskie (BN)</t>
  </si>
  <si>
    <t>Współczesne teorie literaturoznawcze (BN)</t>
  </si>
  <si>
    <t>Wykład ogólnouniwersytecki</t>
  </si>
  <si>
    <t>KN</t>
  </si>
  <si>
    <t>Język hiszpański ekonomii/prawa</t>
  </si>
  <si>
    <t>Tłumaczenie tekstów specjalistycznych</t>
  </si>
  <si>
    <t>Plan studiów obowiązujący od roku akademickiego 2021/2022</t>
  </si>
  <si>
    <t>Załącznik nr    do Uchwały senatu nr     z dnia 26 maja 2021 r.</t>
  </si>
  <si>
    <t>Zatwierdzony na posiedzeniu Senatu w dniu:</t>
  </si>
  <si>
    <t>26 maja 2021 r.</t>
  </si>
  <si>
    <t>Ogólne przygotowanie psychologiczne</t>
  </si>
  <si>
    <t>Ogólne przygotowanie pedagogiczne</t>
  </si>
  <si>
    <t>Przygotowanie psychologiczne do pracy w szkole</t>
  </si>
  <si>
    <t>Przygotowanie pedagogiczne do pracy w szkole</t>
  </si>
  <si>
    <t>Dydaktyka języka hiszpańskiego w szkole (BN)</t>
  </si>
  <si>
    <t>Podstawy dydaktyki (BN)</t>
  </si>
  <si>
    <t>Emisja głosu</t>
  </si>
  <si>
    <t>Praktyka dydaktyczna (150 h)</t>
  </si>
  <si>
    <t>B/B1 - blok modułów (przedmiotów) wybieralnych/fakultatywnych m.in. Specjalnościowych, wykładów ogólnouniwerysteckich</t>
  </si>
  <si>
    <t>Symbole: WY-wykład, CA-ćwiczenia, LB-laboratorium, KW-konwersatorium, KN-konwersatorium neofilologiczne, SM-seminarium</t>
  </si>
  <si>
    <t>Język hiszpański biznesu/Język hiszpański w naukach technicznych</t>
  </si>
  <si>
    <t xml:space="preserve">*  przedmiot do wyboru z listy przedmiotów oferowanych przez Wydział Humanistyczny na początku semestru </t>
  </si>
  <si>
    <t>**/ specjalnośc nauczycielka bez przygotowania pedagogicznego na studiach pierwszego stopnia</t>
  </si>
  <si>
    <t>Specjalność studiów: nauczycielska**/</t>
  </si>
  <si>
    <t xml:space="preserve">Język obcy nowożytny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</si>
</sst>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/>
      <top style="medium"/>
      <bottom style="medium"/>
    </border>
    <border>
      <left/>
      <right style="medium"/>
      <top/>
      <bottom style="medium"/>
    </border>
    <border>
      <left style="double"/>
      <right/>
      <top style="thin"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double"/>
      <right style="medium"/>
      <top style="thin"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 style="double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textRotation="90" wrapText="1"/>
    </xf>
    <xf numFmtId="0" fontId="9" fillId="32" borderId="35" xfId="0" applyFont="1" applyFill="1" applyBorder="1" applyAlignment="1">
      <alignment horizontal="center" vertical="center" textRotation="90" wrapText="1"/>
    </xf>
    <xf numFmtId="0" fontId="9" fillId="32" borderId="3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1" fontId="9" fillId="33" borderId="4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43" xfId="0" applyFont="1" applyFill="1" applyBorder="1" applyAlignment="1">
      <alignment horizontal="center" vertical="center" wrapText="1"/>
    </xf>
    <xf numFmtId="0" fontId="10" fillId="32" borderId="42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1" fontId="10" fillId="32" borderId="42" xfId="0" applyNumberFormat="1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distributed" wrapText="1"/>
    </xf>
    <xf numFmtId="0" fontId="8" fillId="0" borderId="49" xfId="0" applyFont="1" applyBorder="1" applyAlignment="1">
      <alignment horizontal="left" vertical="distributed" wrapText="1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1" fontId="9" fillId="0" borderId="42" xfId="0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48" xfId="0" applyFont="1" applyBorder="1" applyAlignment="1">
      <alignment horizontal="left" vertical="distributed"/>
    </xf>
    <xf numFmtId="0" fontId="8" fillId="0" borderId="49" xfId="0" applyFont="1" applyBorder="1" applyAlignment="1">
      <alignment horizontal="left" vertical="distributed"/>
    </xf>
    <xf numFmtId="0" fontId="8" fillId="0" borderId="49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57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59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justify" vertical="center" wrapText="1"/>
    </xf>
    <xf numFmtId="0" fontId="8" fillId="0" borderId="49" xfId="0" applyFont="1" applyBorder="1" applyAlignment="1">
      <alignment horizontal="justify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8" fillId="32" borderId="61" xfId="0" applyFont="1" applyFill="1" applyBorder="1" applyAlignment="1">
      <alignment horizontal="center" vertical="center" wrapText="1"/>
    </xf>
    <xf numFmtId="0" fontId="8" fillId="32" borderId="39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66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10" fillId="34" borderId="68" xfId="0" applyFont="1" applyFill="1" applyBorder="1" applyAlignment="1">
      <alignment horizontal="center" vertical="center" wrapText="1"/>
    </xf>
    <xf numFmtId="0" fontId="10" fillId="34" borderId="6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71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32" borderId="73" xfId="0" applyFont="1" applyFill="1" applyBorder="1" applyAlignment="1">
      <alignment horizontal="center" vertical="center" wrapText="1"/>
    </xf>
    <xf numFmtId="0" fontId="8" fillId="32" borderId="69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9" fillId="34" borderId="7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9" fillId="32" borderId="76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5" borderId="61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77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79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1" fillId="32" borderId="42" xfId="0" applyFont="1" applyFill="1" applyBorder="1" applyAlignment="1">
      <alignment horizontal="center" vertical="center" wrapText="1"/>
    </xf>
    <xf numFmtId="0" fontId="9" fillId="33" borderId="51" xfId="0" applyFont="1" applyFill="1" applyBorder="1" applyAlignment="1">
      <alignment horizontal="left" vertical="center" wrapText="1"/>
    </xf>
    <xf numFmtId="0" fontId="9" fillId="33" borderId="46" xfId="0" applyFont="1" applyFill="1" applyBorder="1" applyAlignment="1">
      <alignment horizontal="left" vertical="center" wrapText="1"/>
    </xf>
    <xf numFmtId="0" fontId="9" fillId="32" borderId="51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11" fillId="32" borderId="51" xfId="0" applyFont="1" applyFill="1" applyBorder="1" applyAlignment="1">
      <alignment horizontal="center" vertical="center" wrapText="1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35" xfId="0" applyFont="1" applyFill="1" applyBorder="1" applyAlignment="1">
      <alignment horizontal="center" vertical="center" wrapText="1"/>
    </xf>
    <xf numFmtId="0" fontId="9" fillId="36" borderId="51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>
      <alignment horizontal="center" vertical="center" wrapText="1"/>
    </xf>
    <xf numFmtId="0" fontId="9" fillId="32" borderId="80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76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textRotation="90" wrapText="1"/>
    </xf>
    <xf numFmtId="0" fontId="9" fillId="32" borderId="13" xfId="0" applyFont="1" applyFill="1" applyBorder="1" applyAlignment="1">
      <alignment horizontal="center" vertical="center" textRotation="90" wrapText="1"/>
    </xf>
    <xf numFmtId="0" fontId="9" fillId="32" borderId="44" xfId="0" applyFont="1" applyFill="1" applyBorder="1" applyAlignment="1">
      <alignment horizontal="center" vertical="center" textRotation="90" wrapText="1"/>
    </xf>
    <xf numFmtId="0" fontId="9" fillId="32" borderId="81" xfId="0" applyFont="1" applyFill="1" applyBorder="1" applyAlignment="1">
      <alignment horizontal="center" vertical="center" wrapText="1"/>
    </xf>
    <xf numFmtId="0" fontId="9" fillId="32" borderId="57" xfId="0" applyFont="1" applyFill="1" applyBorder="1" applyAlignment="1">
      <alignment horizontal="center" vertical="center" textRotation="90" wrapText="1"/>
    </xf>
    <xf numFmtId="0" fontId="10" fillId="32" borderId="68" xfId="0" applyFont="1" applyFill="1" applyBorder="1" applyAlignment="1">
      <alignment horizontal="center" vertical="center" textRotation="90" wrapText="1"/>
    </xf>
    <xf numFmtId="0" fontId="9" fillId="34" borderId="8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>
      <alignment horizontal="left" vertical="center" wrapText="1"/>
    </xf>
    <xf numFmtId="0" fontId="9" fillId="34" borderId="6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77" xfId="0" applyFont="1" applyFill="1" applyBorder="1" applyAlignment="1">
      <alignment horizontal="center" vertical="center" wrapText="1"/>
    </xf>
    <xf numFmtId="0" fontId="9" fillId="32" borderId="83" xfId="0" applyFont="1" applyFill="1" applyBorder="1" applyAlignment="1">
      <alignment horizontal="center" vertical="center" wrapText="1"/>
    </xf>
    <xf numFmtId="0" fontId="9" fillId="32" borderId="79" xfId="0" applyFont="1" applyFill="1" applyBorder="1" applyAlignment="1">
      <alignment horizontal="center" vertical="center" wrapText="1"/>
    </xf>
    <xf numFmtId="0" fontId="9" fillId="32" borderId="84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49" fontId="0" fillId="0" borderId="68" xfId="0" applyNumberForma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5"/>
  <sheetViews>
    <sheetView tabSelected="1" zoomScale="79" zoomScaleNormal="79" zoomScaleSheetLayoutView="85" zoomScalePageLayoutView="0" workbookViewId="0" topLeftCell="A1">
      <pane xSplit="2" ySplit="11" topLeftCell="C2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B29" sqref="AB29"/>
    </sheetView>
  </sheetViews>
  <sheetFormatPr defaultColWidth="9" defaultRowHeight="14.25"/>
  <cols>
    <col min="1" max="1" width="4.8984375" style="37" customWidth="1"/>
    <col min="2" max="2" width="36.8984375" style="49" customWidth="1"/>
    <col min="3" max="3" width="6.69921875" style="37" customWidth="1"/>
    <col min="4" max="4" width="8.69921875" style="37" customWidth="1"/>
    <col min="5" max="5" width="4" style="37" customWidth="1"/>
    <col min="6" max="6" width="4.19921875" style="37" customWidth="1"/>
    <col min="7" max="9" width="3.5" style="37" customWidth="1"/>
    <col min="10" max="10" width="4.09765625" style="37" customWidth="1"/>
    <col min="11" max="11" width="4" style="37" customWidth="1"/>
    <col min="12" max="12" width="4.19921875" style="37" customWidth="1"/>
    <col min="13" max="15" width="3.09765625" style="37" customWidth="1"/>
    <col min="16" max="18" width="3.5" style="37" customWidth="1"/>
    <col min="19" max="19" width="3.8984375" style="37" customWidth="1"/>
    <col min="20" max="23" width="3.09765625" style="37" customWidth="1"/>
    <col min="24" max="26" width="3.59765625" style="37" customWidth="1"/>
    <col min="27" max="27" width="4" style="37" customWidth="1"/>
    <col min="28" max="29" width="3.09765625" style="37" customWidth="1"/>
    <col min="30" max="31" width="4.09765625" style="37" customWidth="1"/>
    <col min="32" max="34" width="3.69921875" style="37" customWidth="1"/>
    <col min="35" max="35" width="3.09765625" style="37" customWidth="1"/>
    <col min="36" max="37" width="3.59765625" style="37" customWidth="1"/>
    <col min="38" max="39" width="3.09765625" style="37" customWidth="1"/>
    <col min="40" max="42" width="4" style="37" customWidth="1"/>
    <col min="43" max="53" width="9" style="37" customWidth="1"/>
    <col min="54" max="16384" width="9" style="13" customWidth="1"/>
  </cols>
  <sheetData>
    <row r="1" spans="2:46" ht="15.75" customHeight="1">
      <c r="B1" s="170" t="s">
        <v>61</v>
      </c>
      <c r="C1" s="170"/>
      <c r="D1" s="170"/>
      <c r="E1" s="170"/>
      <c r="F1" s="170"/>
      <c r="G1" s="170"/>
      <c r="H1" s="170"/>
      <c r="I1" s="170"/>
      <c r="J1" s="155"/>
      <c r="K1" s="155"/>
      <c r="L1" s="155"/>
      <c r="M1" s="155"/>
      <c r="N1" s="155"/>
      <c r="O1" s="155"/>
      <c r="P1" s="155"/>
      <c r="Q1" s="155"/>
      <c r="R1" s="155"/>
      <c r="S1" s="171" t="s">
        <v>62</v>
      </c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65"/>
      <c r="AQ1" s="165"/>
      <c r="AR1" s="165"/>
      <c r="AS1" s="165"/>
      <c r="AT1" s="165"/>
    </row>
    <row r="2" spans="2:35" ht="13.5">
      <c r="B2" s="5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4"/>
      <c r="AB2" s="14"/>
      <c r="AC2" s="14"/>
      <c r="AD2" s="14"/>
      <c r="AE2" s="14"/>
      <c r="AF2" s="14"/>
      <c r="AG2" s="14"/>
      <c r="AH2" s="14"/>
      <c r="AI2" s="14"/>
    </row>
    <row r="3" spans="1:42" ht="13.5">
      <c r="A3" s="16"/>
      <c r="B3" s="61" t="s">
        <v>49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48"/>
      <c r="AK3" s="48"/>
      <c r="AL3" s="48"/>
      <c r="AM3" s="48"/>
      <c r="AN3" s="48"/>
      <c r="AO3" s="48"/>
      <c r="AP3" s="48"/>
    </row>
    <row r="4" spans="1:42" ht="15.75" customHeight="1">
      <c r="A4" s="38"/>
      <c r="B4" s="61" t="s">
        <v>50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38"/>
      <c r="AK4" s="38"/>
      <c r="AL4" s="38"/>
      <c r="AM4" s="38"/>
      <c r="AN4" s="38"/>
      <c r="AO4" s="38"/>
      <c r="AP4" s="38"/>
    </row>
    <row r="5" spans="1:42" ht="15.75" customHeight="1">
      <c r="A5" s="38"/>
      <c r="B5" s="61" t="s">
        <v>47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8"/>
      <c r="AK5" s="38"/>
      <c r="AL5" s="38"/>
      <c r="AM5" s="38"/>
      <c r="AN5" s="38"/>
      <c r="AO5" s="38"/>
      <c r="AP5" s="38"/>
    </row>
    <row r="6" spans="1:42" ht="13.5">
      <c r="A6" s="16"/>
      <c r="B6" s="61" t="s">
        <v>30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48"/>
      <c r="AK6" s="48"/>
      <c r="AL6" s="48"/>
      <c r="AM6" s="48"/>
      <c r="AN6" s="48"/>
      <c r="AO6" s="48"/>
      <c r="AP6" s="48"/>
    </row>
    <row r="7" spans="1:42" ht="18" thickBot="1">
      <c r="A7" s="16"/>
      <c r="B7" s="62" t="s">
        <v>31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17"/>
      <c r="AC7" s="17"/>
      <c r="AD7" s="17"/>
      <c r="AE7" s="17"/>
      <c r="AF7" s="17"/>
      <c r="AG7" s="17"/>
      <c r="AH7" s="17"/>
      <c r="AI7" s="17"/>
      <c r="AJ7" s="1"/>
      <c r="AK7" s="1"/>
      <c r="AL7" s="1"/>
      <c r="AM7" s="1"/>
      <c r="AN7" s="1"/>
      <c r="AO7" s="1"/>
      <c r="AP7" s="1"/>
    </row>
    <row r="8" spans="1:42" ht="18.75" customHeight="1" thickBot="1">
      <c r="A8" s="187" t="s">
        <v>0</v>
      </c>
      <c r="B8" s="190" t="s">
        <v>48</v>
      </c>
      <c r="C8" s="193" t="s">
        <v>2</v>
      </c>
      <c r="D8" s="196" t="s">
        <v>16</v>
      </c>
      <c r="E8" s="196"/>
      <c r="F8" s="196"/>
      <c r="G8" s="196"/>
      <c r="H8" s="196"/>
      <c r="I8" s="196"/>
      <c r="J8" s="196"/>
      <c r="K8" s="179" t="s">
        <v>3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1"/>
      <c r="AA8" s="179" t="s">
        <v>4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1"/>
    </row>
    <row r="9" spans="1:42" ht="14.25" thickBot="1">
      <c r="A9" s="188"/>
      <c r="B9" s="191"/>
      <c r="C9" s="194"/>
      <c r="D9" s="197" t="s">
        <v>5</v>
      </c>
      <c r="E9" s="206" t="s">
        <v>6</v>
      </c>
      <c r="F9" s="207"/>
      <c r="G9" s="207"/>
      <c r="H9" s="207"/>
      <c r="I9" s="207"/>
      <c r="J9" s="207"/>
      <c r="K9" s="208">
        <v>1</v>
      </c>
      <c r="L9" s="209"/>
      <c r="M9" s="209"/>
      <c r="N9" s="209"/>
      <c r="O9" s="209"/>
      <c r="P9" s="209"/>
      <c r="Q9" s="209"/>
      <c r="R9" s="210"/>
      <c r="S9" s="208">
        <v>2</v>
      </c>
      <c r="T9" s="209"/>
      <c r="U9" s="209"/>
      <c r="V9" s="209"/>
      <c r="W9" s="209"/>
      <c r="X9" s="209"/>
      <c r="Y9" s="209"/>
      <c r="Z9" s="210"/>
      <c r="AA9" s="211">
        <v>3</v>
      </c>
      <c r="AB9" s="212"/>
      <c r="AC9" s="212"/>
      <c r="AD9" s="212"/>
      <c r="AE9" s="212"/>
      <c r="AF9" s="191"/>
      <c r="AG9" s="66"/>
      <c r="AH9" s="66"/>
      <c r="AI9" s="179">
        <v>4</v>
      </c>
      <c r="AJ9" s="180"/>
      <c r="AK9" s="180"/>
      <c r="AL9" s="180"/>
      <c r="AM9" s="180"/>
      <c r="AN9" s="180"/>
      <c r="AO9" s="180"/>
      <c r="AP9" s="181"/>
    </row>
    <row r="10" spans="1:42" ht="72.75" customHeight="1" thickBot="1">
      <c r="A10" s="189"/>
      <c r="B10" s="192"/>
      <c r="C10" s="195"/>
      <c r="D10" s="198"/>
      <c r="E10" s="29" t="s">
        <v>7</v>
      </c>
      <c r="F10" s="30" t="s">
        <v>8</v>
      </c>
      <c r="G10" s="30" t="s">
        <v>9</v>
      </c>
      <c r="H10" s="30" t="s">
        <v>10</v>
      </c>
      <c r="I10" s="30" t="s">
        <v>58</v>
      </c>
      <c r="J10" s="30" t="s">
        <v>11</v>
      </c>
      <c r="K10" s="31" t="s">
        <v>7</v>
      </c>
      <c r="L10" s="65" t="s">
        <v>8</v>
      </c>
      <c r="M10" s="32" t="s">
        <v>9</v>
      </c>
      <c r="N10" s="32" t="s">
        <v>10</v>
      </c>
      <c r="O10" s="33" t="s">
        <v>58</v>
      </c>
      <c r="P10" s="33" t="s">
        <v>11</v>
      </c>
      <c r="Q10" s="34" t="s">
        <v>1</v>
      </c>
      <c r="R10" s="35" t="s">
        <v>2</v>
      </c>
      <c r="S10" s="31" t="s">
        <v>7</v>
      </c>
      <c r="T10" s="65" t="s">
        <v>8</v>
      </c>
      <c r="U10" s="32" t="s">
        <v>9</v>
      </c>
      <c r="V10" s="32" t="s">
        <v>10</v>
      </c>
      <c r="W10" s="33" t="s">
        <v>58</v>
      </c>
      <c r="X10" s="33" t="s">
        <v>11</v>
      </c>
      <c r="Y10" s="34" t="s">
        <v>1</v>
      </c>
      <c r="Z10" s="36" t="s">
        <v>2</v>
      </c>
      <c r="AA10" s="31" t="s">
        <v>7</v>
      </c>
      <c r="AB10" s="65" t="s">
        <v>8</v>
      </c>
      <c r="AC10" s="32" t="s">
        <v>9</v>
      </c>
      <c r="AD10" s="32" t="s">
        <v>10</v>
      </c>
      <c r="AE10" s="33" t="s">
        <v>58</v>
      </c>
      <c r="AF10" s="33" t="s">
        <v>11</v>
      </c>
      <c r="AG10" s="34" t="s">
        <v>1</v>
      </c>
      <c r="AH10" s="36" t="s">
        <v>2</v>
      </c>
      <c r="AI10" s="31" t="s">
        <v>7</v>
      </c>
      <c r="AJ10" s="32" t="s">
        <v>8</v>
      </c>
      <c r="AK10" s="32" t="s">
        <v>9</v>
      </c>
      <c r="AL10" s="32" t="s">
        <v>10</v>
      </c>
      <c r="AM10" s="32" t="s">
        <v>58</v>
      </c>
      <c r="AN10" s="32" t="s">
        <v>11</v>
      </c>
      <c r="AO10" s="34" t="s">
        <v>1</v>
      </c>
      <c r="AP10" s="36" t="s">
        <v>2</v>
      </c>
    </row>
    <row r="11" spans="1:42" ht="18" customHeight="1">
      <c r="A11" s="199" t="s">
        <v>13</v>
      </c>
      <c r="B11" s="200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0"/>
      <c r="T11" s="200"/>
      <c r="U11" s="200"/>
      <c r="V11" s="200"/>
      <c r="W11" s="200"/>
      <c r="X11" s="200"/>
      <c r="Y11" s="200"/>
      <c r="Z11" s="200"/>
      <c r="AA11" s="201"/>
      <c r="AB11" s="201"/>
      <c r="AC11" s="201"/>
      <c r="AD11" s="201"/>
      <c r="AE11" s="201"/>
      <c r="AF11" s="201"/>
      <c r="AG11" s="201"/>
      <c r="AH11" s="201"/>
      <c r="AI11" s="200"/>
      <c r="AJ11" s="200"/>
      <c r="AK11" s="200"/>
      <c r="AL11" s="200"/>
      <c r="AM11" s="200"/>
      <c r="AN11" s="200"/>
      <c r="AO11" s="200"/>
      <c r="AP11" s="200"/>
    </row>
    <row r="12" spans="1:42" ht="18" customHeight="1" thickBot="1">
      <c r="A12" s="126"/>
      <c r="B12" s="127" t="s">
        <v>32</v>
      </c>
      <c r="C12" s="122"/>
      <c r="D12" s="128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</row>
    <row r="13" spans="1:42" ht="18" customHeight="1">
      <c r="A13" s="40">
        <v>1</v>
      </c>
      <c r="B13" s="129" t="s">
        <v>33</v>
      </c>
      <c r="C13" s="112">
        <f>SUM(R13,Z13,AH13,AP13)</f>
        <v>8</v>
      </c>
      <c r="D13" s="130">
        <f aca="true" t="shared" si="0" ref="D13:D20">SUM(E13:J13)</f>
        <v>60</v>
      </c>
      <c r="E13" s="53">
        <f aca="true" t="shared" si="1" ref="E13:H14">SUM(K13,S13,AA13,AI13)</f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>SUM(O13,W13,AE13,AM13)</f>
        <v>60</v>
      </c>
      <c r="J13" s="54">
        <f>SUM(P13,X13,AF13,AN13)</f>
        <v>0</v>
      </c>
      <c r="K13" s="11"/>
      <c r="L13" s="8"/>
      <c r="M13" s="8"/>
      <c r="N13" s="8"/>
      <c r="O13" s="8">
        <v>30</v>
      </c>
      <c r="P13" s="10"/>
      <c r="Q13" s="12" t="s">
        <v>38</v>
      </c>
      <c r="R13" s="18">
        <v>4</v>
      </c>
      <c r="S13" s="9"/>
      <c r="T13" s="8"/>
      <c r="U13" s="8"/>
      <c r="V13" s="8"/>
      <c r="W13" s="8">
        <v>30</v>
      </c>
      <c r="X13" s="10"/>
      <c r="Y13" s="10" t="s">
        <v>39</v>
      </c>
      <c r="Z13" s="18">
        <v>4</v>
      </c>
      <c r="AA13" s="9"/>
      <c r="AB13" s="8"/>
      <c r="AC13" s="8"/>
      <c r="AD13" s="8"/>
      <c r="AE13" s="8"/>
      <c r="AF13" s="10"/>
      <c r="AG13" s="10"/>
      <c r="AH13" s="9"/>
      <c r="AI13" s="11"/>
      <c r="AJ13" s="8"/>
      <c r="AK13" s="8"/>
      <c r="AL13" s="8"/>
      <c r="AM13" s="8"/>
      <c r="AN13" s="10"/>
      <c r="AO13" s="10"/>
      <c r="AP13" s="7"/>
    </row>
    <row r="14" spans="1:42" ht="18" customHeight="1" thickBot="1">
      <c r="A14" s="131">
        <v>2</v>
      </c>
      <c r="B14" s="132" t="s">
        <v>34</v>
      </c>
      <c r="C14" s="111">
        <f>SUM(R14,Z14,AH14,AP14)</f>
        <v>7</v>
      </c>
      <c r="D14" s="98">
        <f t="shared" si="0"/>
        <v>60</v>
      </c>
      <c r="E14" s="133">
        <f t="shared" si="1"/>
        <v>0</v>
      </c>
      <c r="F14" s="134">
        <f t="shared" si="1"/>
        <v>0</v>
      </c>
      <c r="G14" s="135">
        <f t="shared" si="1"/>
        <v>30</v>
      </c>
      <c r="H14" s="135">
        <f t="shared" si="1"/>
        <v>0</v>
      </c>
      <c r="I14" s="136">
        <f>SUM(O14,W14,AE14,AM14)</f>
        <v>30</v>
      </c>
      <c r="J14" s="135">
        <f>SUM(P14,X14,AF14,AN14)</f>
        <v>0</v>
      </c>
      <c r="K14" s="137"/>
      <c r="L14" s="138"/>
      <c r="M14" s="138"/>
      <c r="N14" s="138"/>
      <c r="O14" s="138"/>
      <c r="P14" s="139"/>
      <c r="Q14" s="140"/>
      <c r="R14" s="139"/>
      <c r="S14" s="137"/>
      <c r="T14" s="138"/>
      <c r="U14" s="138"/>
      <c r="V14" s="138"/>
      <c r="W14" s="138">
        <v>30</v>
      </c>
      <c r="X14" s="139"/>
      <c r="Y14" s="139" t="s">
        <v>38</v>
      </c>
      <c r="Z14" s="141">
        <v>3</v>
      </c>
      <c r="AA14" s="140"/>
      <c r="AB14" s="138"/>
      <c r="AC14" s="138">
        <v>30</v>
      </c>
      <c r="AD14" s="138"/>
      <c r="AE14" s="138"/>
      <c r="AF14" s="139"/>
      <c r="AG14" s="139" t="s">
        <v>39</v>
      </c>
      <c r="AH14" s="142">
        <v>4</v>
      </c>
      <c r="AI14" s="137"/>
      <c r="AJ14" s="138"/>
      <c r="AK14" s="138"/>
      <c r="AL14" s="138"/>
      <c r="AM14" s="138"/>
      <c r="AN14" s="139"/>
      <c r="AO14" s="139"/>
      <c r="AP14" s="141"/>
    </row>
    <row r="15" spans="1:42" ht="26.25" customHeight="1" thickBot="1">
      <c r="A15" s="123"/>
      <c r="B15" s="127" t="s">
        <v>35</v>
      </c>
      <c r="C15" s="127"/>
      <c r="D15" s="143"/>
      <c r="E15" s="143"/>
      <c r="F15" s="143"/>
      <c r="G15" s="143"/>
      <c r="H15" s="143"/>
      <c r="I15" s="122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</row>
    <row r="16" spans="1:42" ht="18" customHeight="1">
      <c r="A16" s="40">
        <v>3</v>
      </c>
      <c r="B16" s="69" t="s">
        <v>75</v>
      </c>
      <c r="C16" s="144">
        <f>SUM(R16,Z16,AH16,AP16)</f>
        <v>3</v>
      </c>
      <c r="D16" s="108">
        <f t="shared" si="0"/>
        <v>30</v>
      </c>
      <c r="E16" s="145">
        <f aca="true" t="shared" si="2" ref="E16:H17">SUM(K16,S16,AA16,AI16)</f>
        <v>0</v>
      </c>
      <c r="F16" s="145">
        <f t="shared" si="2"/>
        <v>0</v>
      </c>
      <c r="G16" s="145">
        <f t="shared" si="2"/>
        <v>0</v>
      </c>
      <c r="H16" s="145">
        <f t="shared" si="2"/>
        <v>0</v>
      </c>
      <c r="I16" s="145">
        <f>SUM(O16,W16,AE16,AM16)</f>
        <v>30</v>
      </c>
      <c r="J16" s="146">
        <f>SUM(P16,X16,AF16,AN16)</f>
        <v>0</v>
      </c>
      <c r="K16" s="11"/>
      <c r="L16" s="8"/>
      <c r="M16" s="8"/>
      <c r="N16" s="8"/>
      <c r="O16" s="8"/>
      <c r="P16" s="8"/>
      <c r="Q16" s="10"/>
      <c r="R16" s="10"/>
      <c r="S16" s="11"/>
      <c r="T16" s="10"/>
      <c r="U16" s="10"/>
      <c r="V16" s="8"/>
      <c r="W16" s="8">
        <v>30</v>
      </c>
      <c r="X16" s="8"/>
      <c r="Y16" s="10" t="s">
        <v>39</v>
      </c>
      <c r="Z16" s="28">
        <v>3</v>
      </c>
      <c r="AA16" s="9"/>
      <c r="AB16" s="8"/>
      <c r="AC16" s="8"/>
      <c r="AD16" s="8"/>
      <c r="AE16" s="8"/>
      <c r="AF16" s="10"/>
      <c r="AG16" s="10"/>
      <c r="AH16" s="9"/>
      <c r="AI16" s="11"/>
      <c r="AJ16" s="8"/>
      <c r="AK16" s="8"/>
      <c r="AL16" s="8"/>
      <c r="AM16" s="8"/>
      <c r="AN16" s="10"/>
      <c r="AO16" s="12"/>
      <c r="AP16" s="18"/>
    </row>
    <row r="17" spans="1:42" ht="18" customHeight="1" thickBot="1">
      <c r="A17" s="147">
        <v>4</v>
      </c>
      <c r="B17" s="73" t="s">
        <v>59</v>
      </c>
      <c r="C17" s="111">
        <f>SUM(R17,Z17,AH17,AP17)</f>
        <v>3</v>
      </c>
      <c r="D17" s="148">
        <f t="shared" si="0"/>
        <v>30</v>
      </c>
      <c r="E17" s="149">
        <f t="shared" si="2"/>
        <v>0</v>
      </c>
      <c r="F17" s="150">
        <f t="shared" si="2"/>
        <v>0</v>
      </c>
      <c r="G17" s="150">
        <f t="shared" si="2"/>
        <v>0</v>
      </c>
      <c r="H17" s="150">
        <f t="shared" si="2"/>
        <v>0</v>
      </c>
      <c r="I17" s="150">
        <f>SUM(O17,W17,AE17,AM17)</f>
        <v>30</v>
      </c>
      <c r="J17" s="99">
        <f>SUM(P17,X17,AF17,AN17)</f>
        <v>0</v>
      </c>
      <c r="K17" s="137"/>
      <c r="L17" s="138"/>
      <c r="M17" s="138"/>
      <c r="N17" s="138"/>
      <c r="O17" s="138"/>
      <c r="P17" s="138"/>
      <c r="Q17" s="139"/>
      <c r="R17" s="60"/>
      <c r="S17" s="137"/>
      <c r="T17" s="139"/>
      <c r="U17" s="139"/>
      <c r="V17" s="139"/>
      <c r="W17" s="139"/>
      <c r="X17" s="139"/>
      <c r="Y17" s="140"/>
      <c r="Z17" s="141"/>
      <c r="AA17" s="137"/>
      <c r="AB17" s="139"/>
      <c r="AC17" s="139"/>
      <c r="AD17" s="139"/>
      <c r="AE17" s="139">
        <v>30</v>
      </c>
      <c r="AF17" s="139"/>
      <c r="AG17" s="140" t="s">
        <v>39</v>
      </c>
      <c r="AH17" s="141">
        <v>3</v>
      </c>
      <c r="AI17" s="151"/>
      <c r="AJ17" s="138"/>
      <c r="AK17" s="138"/>
      <c r="AL17" s="138"/>
      <c r="AM17" s="138"/>
      <c r="AN17" s="139"/>
      <c r="AO17" s="140"/>
      <c r="AP17" s="60"/>
    </row>
    <row r="18" spans="1:42" ht="18" customHeight="1" thickBot="1">
      <c r="A18" s="152"/>
      <c r="B18" s="127" t="s">
        <v>36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</row>
    <row r="19" spans="1:42" ht="18" customHeight="1">
      <c r="A19" s="40">
        <v>5</v>
      </c>
      <c r="B19" s="69" t="s">
        <v>56</v>
      </c>
      <c r="C19" s="153">
        <f>SUM(R19,Z19,AH19,AP19)</f>
        <v>2</v>
      </c>
      <c r="D19" s="130">
        <f t="shared" si="0"/>
        <v>15</v>
      </c>
      <c r="E19" s="53">
        <f aca="true" t="shared" si="3" ref="E19:H20">SUM(K19,S19,AA19,AI19)</f>
        <v>15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>SUM(O19,W19,AE19,AM19)</f>
        <v>0</v>
      </c>
      <c r="J19" s="54">
        <f>SUM(P19,X19,AF19,AN19)</f>
        <v>0</v>
      </c>
      <c r="K19" s="11">
        <v>15</v>
      </c>
      <c r="L19" s="8"/>
      <c r="M19" s="8"/>
      <c r="N19" s="8"/>
      <c r="O19" s="8"/>
      <c r="P19" s="10"/>
      <c r="Q19" s="12" t="s">
        <v>38</v>
      </c>
      <c r="R19" s="7">
        <v>2</v>
      </c>
      <c r="S19" s="11"/>
      <c r="T19" s="8"/>
      <c r="U19" s="8"/>
      <c r="V19" s="8"/>
      <c r="W19" s="8"/>
      <c r="X19" s="10"/>
      <c r="Y19" s="10"/>
      <c r="Z19" s="7"/>
      <c r="AA19" s="9"/>
      <c r="AB19" s="8"/>
      <c r="AC19" s="8"/>
      <c r="AD19" s="8"/>
      <c r="AE19" s="8"/>
      <c r="AF19" s="10"/>
      <c r="AG19" s="10"/>
      <c r="AH19" s="9"/>
      <c r="AI19" s="11"/>
      <c r="AJ19" s="8"/>
      <c r="AK19" s="8"/>
      <c r="AL19" s="8"/>
      <c r="AM19" s="8"/>
      <c r="AN19" s="10"/>
      <c r="AO19" s="10"/>
      <c r="AP19" s="7"/>
    </row>
    <row r="20" spans="1:42" ht="18" customHeight="1" thickBot="1">
      <c r="A20" s="63">
        <v>6</v>
      </c>
      <c r="B20" s="69" t="s">
        <v>44</v>
      </c>
      <c r="C20" s="101">
        <f>SUM(R20,Z20,AH20,AP20)</f>
        <v>2</v>
      </c>
      <c r="D20" s="98">
        <f t="shared" si="0"/>
        <v>15</v>
      </c>
      <c r="E20" s="53">
        <f t="shared" si="3"/>
        <v>15</v>
      </c>
      <c r="F20" s="54">
        <f t="shared" si="3"/>
        <v>0</v>
      </c>
      <c r="G20" s="52">
        <f t="shared" si="3"/>
        <v>0</v>
      </c>
      <c r="H20" s="52">
        <f t="shared" si="3"/>
        <v>0</v>
      </c>
      <c r="I20" s="52">
        <f>SUM(O20,W20,AE20,AM20)</f>
        <v>0</v>
      </c>
      <c r="J20" s="52">
        <f>SUM(P20,X20,AF20,AN20)</f>
        <v>0</v>
      </c>
      <c r="K20" s="22">
        <v>15</v>
      </c>
      <c r="L20" s="24"/>
      <c r="M20" s="24"/>
      <c r="N20" s="24"/>
      <c r="O20" s="24"/>
      <c r="P20" s="24"/>
      <c r="Q20" s="20" t="s">
        <v>38</v>
      </c>
      <c r="R20" s="19">
        <v>2</v>
      </c>
      <c r="S20" s="22"/>
      <c r="T20" s="24"/>
      <c r="U20" s="24"/>
      <c r="V20" s="24"/>
      <c r="W20" s="24"/>
      <c r="X20" s="21"/>
      <c r="Y20" s="25"/>
      <c r="Z20" s="23"/>
      <c r="AA20" s="19"/>
      <c r="AB20" s="24"/>
      <c r="AC20" s="24"/>
      <c r="AD20" s="24"/>
      <c r="AE20" s="24"/>
      <c r="AF20" s="21"/>
      <c r="AG20" s="21"/>
      <c r="AH20" s="19"/>
      <c r="AI20" s="22"/>
      <c r="AJ20" s="24"/>
      <c r="AK20" s="24"/>
      <c r="AL20" s="24"/>
      <c r="AM20" s="24"/>
      <c r="AN20" s="21"/>
      <c r="AO20" s="25"/>
      <c r="AP20" s="23"/>
    </row>
    <row r="21" spans="1:42" ht="25.5" customHeight="1" thickBot="1">
      <c r="A21" s="202" t="s">
        <v>12</v>
      </c>
      <c r="B21" s="203"/>
      <c r="C21" s="46">
        <f aca="true" t="shared" si="4" ref="C21:AP21">SUM(C13:C20)</f>
        <v>25</v>
      </c>
      <c r="D21" s="44">
        <f t="shared" si="4"/>
        <v>210</v>
      </c>
      <c r="E21" s="43">
        <f t="shared" si="4"/>
        <v>30</v>
      </c>
      <c r="F21" s="45">
        <f t="shared" si="4"/>
        <v>0</v>
      </c>
      <c r="G21" s="45">
        <f t="shared" si="4"/>
        <v>30</v>
      </c>
      <c r="H21" s="45">
        <f t="shared" si="4"/>
        <v>0</v>
      </c>
      <c r="I21" s="45">
        <f t="shared" si="4"/>
        <v>150</v>
      </c>
      <c r="J21" s="45">
        <f t="shared" si="4"/>
        <v>0</v>
      </c>
      <c r="K21" s="45">
        <f t="shared" si="4"/>
        <v>30</v>
      </c>
      <c r="L21" s="45">
        <f t="shared" si="4"/>
        <v>0</v>
      </c>
      <c r="M21" s="45">
        <f t="shared" si="4"/>
        <v>0</v>
      </c>
      <c r="N21" s="45">
        <f t="shared" si="4"/>
        <v>0</v>
      </c>
      <c r="O21" s="45">
        <f t="shared" si="4"/>
        <v>30</v>
      </c>
      <c r="P21" s="45">
        <f t="shared" si="4"/>
        <v>0</v>
      </c>
      <c r="Q21" s="45">
        <f t="shared" si="4"/>
        <v>0</v>
      </c>
      <c r="R21" s="45">
        <f t="shared" si="4"/>
        <v>8</v>
      </c>
      <c r="S21" s="45">
        <f t="shared" si="4"/>
        <v>0</v>
      </c>
      <c r="T21" s="45">
        <f t="shared" si="4"/>
        <v>0</v>
      </c>
      <c r="U21" s="45">
        <f t="shared" si="4"/>
        <v>0</v>
      </c>
      <c r="V21" s="45">
        <f t="shared" si="4"/>
        <v>0</v>
      </c>
      <c r="W21" s="45">
        <f t="shared" si="4"/>
        <v>90</v>
      </c>
      <c r="X21" s="45">
        <f t="shared" si="4"/>
        <v>0</v>
      </c>
      <c r="Y21" s="45">
        <f t="shared" si="4"/>
        <v>0</v>
      </c>
      <c r="Z21" s="45">
        <f t="shared" si="4"/>
        <v>10</v>
      </c>
      <c r="AA21" s="45">
        <f t="shared" si="4"/>
        <v>0</v>
      </c>
      <c r="AB21" s="45">
        <f t="shared" si="4"/>
        <v>0</v>
      </c>
      <c r="AC21" s="45">
        <f t="shared" si="4"/>
        <v>30</v>
      </c>
      <c r="AD21" s="45">
        <f t="shared" si="4"/>
        <v>0</v>
      </c>
      <c r="AE21" s="45">
        <f t="shared" si="4"/>
        <v>30</v>
      </c>
      <c r="AF21" s="45">
        <f t="shared" si="4"/>
        <v>0</v>
      </c>
      <c r="AG21" s="45">
        <f t="shared" si="4"/>
        <v>0</v>
      </c>
      <c r="AH21" s="45">
        <f t="shared" si="4"/>
        <v>7</v>
      </c>
      <c r="AI21" s="45">
        <f t="shared" si="4"/>
        <v>0</v>
      </c>
      <c r="AJ21" s="45">
        <f t="shared" si="4"/>
        <v>0</v>
      </c>
      <c r="AK21" s="45">
        <f t="shared" si="4"/>
        <v>0</v>
      </c>
      <c r="AL21" s="45">
        <f t="shared" si="4"/>
        <v>0</v>
      </c>
      <c r="AM21" s="45">
        <f t="shared" si="4"/>
        <v>0</v>
      </c>
      <c r="AN21" s="45">
        <f t="shared" si="4"/>
        <v>0</v>
      </c>
      <c r="AO21" s="45">
        <f t="shared" si="4"/>
        <v>0</v>
      </c>
      <c r="AP21" s="45">
        <f t="shared" si="4"/>
        <v>0</v>
      </c>
    </row>
    <row r="22" spans="1:42" ht="18" customHeight="1" thickBot="1">
      <c r="A22" s="204" t="s">
        <v>14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</row>
    <row r="23" spans="1:42" ht="18" customHeight="1">
      <c r="A23" s="41">
        <v>7</v>
      </c>
      <c r="B23" s="103" t="s">
        <v>79</v>
      </c>
      <c r="C23" s="100">
        <f>SUM(R23,Z23,AH23,AP23)</f>
        <v>6</v>
      </c>
      <c r="D23" s="55">
        <f>SUM(E23:J23)</f>
        <v>60</v>
      </c>
      <c r="E23" s="53">
        <f aca="true" t="shared" si="5" ref="E23:J26">SUM(K23,S23,AA23,AI23)</f>
        <v>0</v>
      </c>
      <c r="F23" s="54">
        <f t="shared" si="5"/>
        <v>0</v>
      </c>
      <c r="G23" s="52">
        <f t="shared" si="5"/>
        <v>0</v>
      </c>
      <c r="H23" s="52">
        <f t="shared" si="5"/>
        <v>0</v>
      </c>
      <c r="I23" s="52">
        <f t="shared" si="5"/>
        <v>60</v>
      </c>
      <c r="J23" s="52">
        <f t="shared" si="5"/>
        <v>0</v>
      </c>
      <c r="K23" s="41"/>
      <c r="L23" s="27"/>
      <c r="M23" s="27"/>
      <c r="N23" s="27"/>
      <c r="O23" s="27">
        <v>30</v>
      </c>
      <c r="P23" s="27"/>
      <c r="Q23" s="27" t="s">
        <v>38</v>
      </c>
      <c r="R23" s="28">
        <v>3</v>
      </c>
      <c r="S23" s="41"/>
      <c r="T23" s="27"/>
      <c r="U23" s="27"/>
      <c r="V23" s="27"/>
      <c r="W23" s="27">
        <v>30</v>
      </c>
      <c r="X23" s="27"/>
      <c r="Y23" s="27" t="s">
        <v>38</v>
      </c>
      <c r="Z23" s="28">
        <v>3</v>
      </c>
      <c r="AA23" s="41"/>
      <c r="AB23" s="27"/>
      <c r="AC23" s="27"/>
      <c r="AD23" s="27"/>
      <c r="AE23" s="27"/>
      <c r="AF23" s="27"/>
      <c r="AG23" s="27"/>
      <c r="AH23" s="28"/>
      <c r="AI23" s="41"/>
      <c r="AJ23" s="27"/>
      <c r="AK23" s="27"/>
      <c r="AL23" s="27"/>
      <c r="AM23" s="27"/>
      <c r="AN23" s="27"/>
      <c r="AO23" s="27"/>
      <c r="AP23" s="28"/>
    </row>
    <row r="24" spans="1:42" ht="18" customHeight="1">
      <c r="A24" s="42">
        <v>8</v>
      </c>
      <c r="B24" s="104" t="s">
        <v>42</v>
      </c>
      <c r="C24" s="101">
        <f>SUM(R24,Z24,AH24,AP24)</f>
        <v>8</v>
      </c>
      <c r="D24" s="96">
        <f>SUM(E24:J24)</f>
        <v>120</v>
      </c>
      <c r="E24" s="53">
        <f t="shared" si="5"/>
        <v>0</v>
      </c>
      <c r="F24" s="54">
        <f t="shared" si="5"/>
        <v>0</v>
      </c>
      <c r="G24" s="52">
        <f t="shared" si="5"/>
        <v>0</v>
      </c>
      <c r="H24" s="52">
        <f t="shared" si="5"/>
        <v>0</v>
      </c>
      <c r="I24" s="52">
        <f t="shared" si="5"/>
        <v>120</v>
      </c>
      <c r="J24" s="52">
        <f t="shared" si="5"/>
        <v>0</v>
      </c>
      <c r="K24" s="11"/>
      <c r="L24" s="8"/>
      <c r="M24" s="8"/>
      <c r="N24" s="8"/>
      <c r="O24" s="8">
        <v>30</v>
      </c>
      <c r="P24" s="6"/>
      <c r="Q24" s="6" t="s">
        <v>38</v>
      </c>
      <c r="R24" s="9">
        <v>2</v>
      </c>
      <c r="S24" s="11"/>
      <c r="T24" s="8"/>
      <c r="U24" s="8"/>
      <c r="V24" s="8"/>
      <c r="W24" s="8">
        <v>30</v>
      </c>
      <c r="X24" s="10"/>
      <c r="Y24" s="12" t="s">
        <v>38</v>
      </c>
      <c r="Z24" s="7">
        <v>2</v>
      </c>
      <c r="AA24" s="9"/>
      <c r="AB24" s="8"/>
      <c r="AC24" s="8"/>
      <c r="AD24" s="8"/>
      <c r="AE24" s="8">
        <v>30</v>
      </c>
      <c r="AF24" s="10"/>
      <c r="AG24" s="10" t="s">
        <v>38</v>
      </c>
      <c r="AH24" s="9">
        <v>2</v>
      </c>
      <c r="AI24" s="11"/>
      <c r="AJ24" s="8"/>
      <c r="AK24" s="8"/>
      <c r="AL24" s="8"/>
      <c r="AM24" s="8">
        <v>30</v>
      </c>
      <c r="AN24" s="10"/>
      <c r="AO24" s="12" t="s">
        <v>38</v>
      </c>
      <c r="AP24" s="7">
        <v>2</v>
      </c>
    </row>
    <row r="25" spans="1:42" ht="18" customHeight="1">
      <c r="A25" s="42">
        <v>9</v>
      </c>
      <c r="B25" s="72" t="s">
        <v>55</v>
      </c>
      <c r="C25" s="110">
        <f>SUM(R25,Z25,AH25,AP25)</f>
        <v>24</v>
      </c>
      <c r="D25" s="124">
        <f>SUM(E25:J25)</f>
        <v>120</v>
      </c>
      <c r="E25" s="53">
        <f t="shared" si="5"/>
        <v>0</v>
      </c>
      <c r="F25" s="54">
        <f t="shared" si="5"/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120</v>
      </c>
      <c r="K25" s="11"/>
      <c r="L25" s="8"/>
      <c r="M25" s="8"/>
      <c r="N25" s="8"/>
      <c r="O25" s="8"/>
      <c r="P25" s="6">
        <v>30</v>
      </c>
      <c r="Q25" s="6" t="s">
        <v>38</v>
      </c>
      <c r="R25" s="9">
        <v>4</v>
      </c>
      <c r="S25" s="11"/>
      <c r="T25" s="8"/>
      <c r="U25" s="8"/>
      <c r="V25" s="8"/>
      <c r="W25" s="8"/>
      <c r="X25" s="10">
        <v>30</v>
      </c>
      <c r="Y25" s="12" t="s">
        <v>38</v>
      </c>
      <c r="Z25" s="7">
        <v>4</v>
      </c>
      <c r="AA25" s="9"/>
      <c r="AB25" s="8"/>
      <c r="AC25" s="8"/>
      <c r="AD25" s="8"/>
      <c r="AE25" s="8"/>
      <c r="AF25" s="10">
        <v>30</v>
      </c>
      <c r="AG25" s="10" t="s">
        <v>38</v>
      </c>
      <c r="AH25" s="9">
        <v>6</v>
      </c>
      <c r="AI25" s="11"/>
      <c r="AJ25" s="8"/>
      <c r="AK25" s="8"/>
      <c r="AL25" s="8"/>
      <c r="AM25" s="8"/>
      <c r="AN25" s="10">
        <v>30</v>
      </c>
      <c r="AO25" s="12" t="s">
        <v>38</v>
      </c>
      <c r="AP25" s="7">
        <v>10</v>
      </c>
    </row>
    <row r="26" spans="1:42" ht="18" customHeight="1" thickBot="1">
      <c r="A26" s="42">
        <v>10</v>
      </c>
      <c r="B26" s="113" t="s">
        <v>57</v>
      </c>
      <c r="C26" s="125">
        <f>SUM(R26,Z26,AH26,AP26)</f>
        <v>3</v>
      </c>
      <c r="D26" s="107">
        <f>SUM(E26:J26)</f>
        <v>45</v>
      </c>
      <c r="E26" s="53">
        <f t="shared" si="5"/>
        <v>45</v>
      </c>
      <c r="F26" s="54">
        <f t="shared" si="5"/>
        <v>0</v>
      </c>
      <c r="G26" s="52">
        <f t="shared" si="5"/>
        <v>0</v>
      </c>
      <c r="H26" s="52">
        <f t="shared" si="5"/>
        <v>0</v>
      </c>
      <c r="I26" s="52">
        <f t="shared" si="5"/>
        <v>0</v>
      </c>
      <c r="J26" s="52">
        <f t="shared" si="5"/>
        <v>0</v>
      </c>
      <c r="K26" s="11">
        <v>15</v>
      </c>
      <c r="L26" s="8"/>
      <c r="M26" s="8"/>
      <c r="N26" s="8"/>
      <c r="O26" s="8"/>
      <c r="P26" s="6"/>
      <c r="Q26" s="6" t="s">
        <v>38</v>
      </c>
      <c r="R26" s="9">
        <v>1</v>
      </c>
      <c r="S26" s="11"/>
      <c r="T26" s="8"/>
      <c r="U26" s="8"/>
      <c r="V26" s="8"/>
      <c r="W26" s="8"/>
      <c r="X26" s="10"/>
      <c r="Y26" s="12"/>
      <c r="Z26" s="7"/>
      <c r="AA26" s="9">
        <v>30</v>
      </c>
      <c r="AB26" s="8"/>
      <c r="AC26" s="8"/>
      <c r="AD26" s="8"/>
      <c r="AE26" s="8"/>
      <c r="AF26" s="10"/>
      <c r="AG26" s="10"/>
      <c r="AH26" s="9">
        <v>2</v>
      </c>
      <c r="AI26" s="11"/>
      <c r="AJ26" s="8"/>
      <c r="AK26" s="8"/>
      <c r="AL26" s="8"/>
      <c r="AM26" s="8"/>
      <c r="AN26" s="10"/>
      <c r="AO26" s="12"/>
      <c r="AP26" s="7"/>
    </row>
    <row r="27" spans="1:53" s="80" customFormat="1" ht="18" customHeight="1" thickBot="1">
      <c r="A27" s="185" t="s">
        <v>21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</row>
    <row r="28" spans="1:42" ht="18" customHeight="1">
      <c r="A28" s="40">
        <v>11</v>
      </c>
      <c r="B28" s="70" t="s">
        <v>52</v>
      </c>
      <c r="C28" s="112">
        <f aca="true" t="shared" si="6" ref="C28:C34">SUM(R28,Z28,AH28,AP28)</f>
        <v>3</v>
      </c>
      <c r="D28" s="108">
        <f aca="true" t="shared" si="7" ref="D28:D34">SUM(E28:J28)</f>
        <v>30</v>
      </c>
      <c r="E28" s="53">
        <f aca="true" t="shared" si="8" ref="E28:H30">SUM(K28,S28,AA28,AI28)</f>
        <v>15</v>
      </c>
      <c r="F28" s="54">
        <f t="shared" si="8"/>
        <v>0</v>
      </c>
      <c r="G28" s="52">
        <f t="shared" si="8"/>
        <v>0</v>
      </c>
      <c r="H28" s="52">
        <f t="shared" si="8"/>
        <v>15</v>
      </c>
      <c r="I28" s="52">
        <v>0</v>
      </c>
      <c r="J28" s="52">
        <f aca="true" t="shared" si="9" ref="J28:J34">SUM(P28,X28,AF28,AN28)</f>
        <v>0</v>
      </c>
      <c r="K28" s="11">
        <v>15</v>
      </c>
      <c r="L28" s="8"/>
      <c r="M28" s="8"/>
      <c r="N28" s="8">
        <v>15</v>
      </c>
      <c r="O28" s="8"/>
      <c r="P28" s="10"/>
      <c r="Q28" s="12" t="s">
        <v>38</v>
      </c>
      <c r="R28" s="9">
        <v>3</v>
      </c>
      <c r="S28" s="11"/>
      <c r="T28" s="8"/>
      <c r="U28" s="8"/>
      <c r="V28" s="8"/>
      <c r="W28" s="8"/>
      <c r="X28" s="10"/>
      <c r="Y28" s="10"/>
      <c r="Z28" s="7"/>
      <c r="AA28" s="9"/>
      <c r="AB28" s="8"/>
      <c r="AC28" s="8"/>
      <c r="AD28" s="8"/>
      <c r="AE28" s="8"/>
      <c r="AF28" s="10"/>
      <c r="AG28" s="10"/>
      <c r="AH28" s="9"/>
      <c r="AI28" s="11"/>
      <c r="AJ28" s="8"/>
      <c r="AK28" s="8"/>
      <c r="AL28" s="8"/>
      <c r="AM28" s="8"/>
      <c r="AN28" s="10"/>
      <c r="AO28" s="10"/>
      <c r="AP28" s="7"/>
    </row>
    <row r="29" spans="1:42" ht="18" customHeight="1">
      <c r="A29" s="39">
        <f aca="true" t="shared" si="10" ref="A29:A34">A28+1</f>
        <v>12</v>
      </c>
      <c r="B29" s="71" t="s">
        <v>53</v>
      </c>
      <c r="C29" s="110">
        <f t="shared" si="6"/>
        <v>5</v>
      </c>
      <c r="D29" s="106">
        <v>45</v>
      </c>
      <c r="E29" s="53">
        <f t="shared" si="8"/>
        <v>15</v>
      </c>
      <c r="F29" s="54">
        <f t="shared" si="8"/>
        <v>0</v>
      </c>
      <c r="G29" s="52">
        <f t="shared" si="8"/>
        <v>0</v>
      </c>
      <c r="H29" s="52">
        <f t="shared" si="8"/>
        <v>0</v>
      </c>
      <c r="I29" s="52">
        <v>45</v>
      </c>
      <c r="J29" s="52">
        <f t="shared" si="9"/>
        <v>0</v>
      </c>
      <c r="K29" s="11"/>
      <c r="L29" s="8"/>
      <c r="M29" s="8"/>
      <c r="N29" s="8"/>
      <c r="O29" s="8"/>
      <c r="P29" s="10"/>
      <c r="Q29" s="12"/>
      <c r="R29" s="9"/>
      <c r="S29" s="11">
        <v>15</v>
      </c>
      <c r="T29" s="8"/>
      <c r="U29" s="8"/>
      <c r="V29" s="8"/>
      <c r="W29" s="8">
        <v>30</v>
      </c>
      <c r="X29" s="10"/>
      <c r="Y29" s="10" t="s">
        <v>39</v>
      </c>
      <c r="Z29" s="7">
        <v>5</v>
      </c>
      <c r="AA29" s="9"/>
      <c r="AB29" s="8"/>
      <c r="AC29" s="8"/>
      <c r="AD29" s="8"/>
      <c r="AE29" s="8"/>
      <c r="AF29" s="10"/>
      <c r="AG29" s="10"/>
      <c r="AH29" s="9"/>
      <c r="AI29" s="11"/>
      <c r="AJ29" s="8"/>
      <c r="AK29" s="8"/>
      <c r="AL29" s="8"/>
      <c r="AM29" s="8"/>
      <c r="AN29" s="10"/>
      <c r="AO29" s="10"/>
      <c r="AP29" s="18"/>
    </row>
    <row r="30" spans="1:42" ht="18" customHeight="1">
      <c r="A30" s="39">
        <f t="shared" si="10"/>
        <v>13</v>
      </c>
      <c r="B30" s="72" t="s">
        <v>37</v>
      </c>
      <c r="C30" s="110">
        <f t="shared" si="6"/>
        <v>5</v>
      </c>
      <c r="D30" s="106">
        <f t="shared" si="7"/>
        <v>60</v>
      </c>
      <c r="E30" s="53">
        <f t="shared" si="8"/>
        <v>0</v>
      </c>
      <c r="F30" s="54">
        <f t="shared" si="8"/>
        <v>0</v>
      </c>
      <c r="G30" s="52">
        <f t="shared" si="8"/>
        <v>60</v>
      </c>
      <c r="H30" s="52">
        <f t="shared" si="8"/>
        <v>0</v>
      </c>
      <c r="I30" s="52">
        <v>0</v>
      </c>
      <c r="J30" s="52">
        <f t="shared" si="9"/>
        <v>0</v>
      </c>
      <c r="K30" s="11"/>
      <c r="L30" s="8"/>
      <c r="M30" s="8"/>
      <c r="N30" s="8"/>
      <c r="O30" s="8"/>
      <c r="P30" s="10"/>
      <c r="Q30" s="12"/>
      <c r="R30" s="9"/>
      <c r="S30" s="11"/>
      <c r="T30" s="8"/>
      <c r="U30" s="8"/>
      <c r="V30" s="8"/>
      <c r="W30" s="8"/>
      <c r="X30" s="10"/>
      <c r="Y30" s="10"/>
      <c r="Z30" s="7"/>
      <c r="AA30" s="9"/>
      <c r="AB30" s="8"/>
      <c r="AC30" s="8">
        <v>30</v>
      </c>
      <c r="AD30" s="8"/>
      <c r="AE30" s="8"/>
      <c r="AF30" s="10"/>
      <c r="AG30" s="10" t="s">
        <v>38</v>
      </c>
      <c r="AH30" s="9">
        <v>3</v>
      </c>
      <c r="AI30" s="11"/>
      <c r="AJ30" s="8"/>
      <c r="AK30" s="8">
        <v>30</v>
      </c>
      <c r="AL30" s="8"/>
      <c r="AM30" s="8"/>
      <c r="AN30" s="10"/>
      <c r="AO30" s="10" t="s">
        <v>38</v>
      </c>
      <c r="AP30" s="7">
        <v>2</v>
      </c>
    </row>
    <row r="31" spans="1:42" ht="18" customHeight="1">
      <c r="A31" s="39">
        <f t="shared" si="10"/>
        <v>14</v>
      </c>
      <c r="B31" s="72" t="s">
        <v>60</v>
      </c>
      <c r="C31" s="110">
        <v>5</v>
      </c>
      <c r="D31" s="106">
        <v>60</v>
      </c>
      <c r="E31" s="53">
        <v>0</v>
      </c>
      <c r="F31" s="54">
        <v>0</v>
      </c>
      <c r="G31" s="52">
        <v>0</v>
      </c>
      <c r="H31" s="52">
        <v>0</v>
      </c>
      <c r="I31" s="52">
        <v>60</v>
      </c>
      <c r="J31" s="52">
        <v>0</v>
      </c>
      <c r="K31" s="11"/>
      <c r="L31" s="8"/>
      <c r="M31" s="8"/>
      <c r="N31" s="8"/>
      <c r="O31" s="8"/>
      <c r="P31" s="10"/>
      <c r="Q31" s="12"/>
      <c r="R31" s="9"/>
      <c r="S31" s="11"/>
      <c r="T31" s="8"/>
      <c r="U31" s="8"/>
      <c r="V31" s="8"/>
      <c r="W31" s="8"/>
      <c r="X31" s="10"/>
      <c r="Y31" s="10"/>
      <c r="Z31" s="7"/>
      <c r="AA31" s="9"/>
      <c r="AB31" s="8"/>
      <c r="AC31" s="8"/>
      <c r="AD31" s="8"/>
      <c r="AE31" s="8">
        <v>30</v>
      </c>
      <c r="AF31" s="10"/>
      <c r="AG31" s="10" t="s">
        <v>38</v>
      </c>
      <c r="AH31" s="9">
        <v>3</v>
      </c>
      <c r="AI31" s="11"/>
      <c r="AJ31" s="8"/>
      <c r="AK31" s="8"/>
      <c r="AL31" s="8"/>
      <c r="AM31" s="8">
        <v>30</v>
      </c>
      <c r="AN31" s="10"/>
      <c r="AO31" s="10" t="s">
        <v>38</v>
      </c>
      <c r="AP31" s="7">
        <v>2</v>
      </c>
    </row>
    <row r="32" spans="1:42" ht="18" customHeight="1">
      <c r="A32" s="39">
        <f t="shared" si="10"/>
        <v>15</v>
      </c>
      <c r="B32" s="72" t="s">
        <v>43</v>
      </c>
      <c r="C32" s="110">
        <f t="shared" si="6"/>
        <v>16</v>
      </c>
      <c r="D32" s="106">
        <v>120</v>
      </c>
      <c r="E32" s="53">
        <f aca="true" t="shared" si="11" ref="E32:H34">SUM(K32,S32,AA32,AI32)</f>
        <v>0</v>
      </c>
      <c r="F32" s="54">
        <f t="shared" si="11"/>
        <v>0</v>
      </c>
      <c r="G32" s="52">
        <f t="shared" si="11"/>
        <v>0</v>
      </c>
      <c r="H32" s="52">
        <f t="shared" si="11"/>
        <v>0</v>
      </c>
      <c r="I32" s="52">
        <v>120</v>
      </c>
      <c r="J32" s="52">
        <f t="shared" si="9"/>
        <v>0</v>
      </c>
      <c r="K32" s="11"/>
      <c r="L32" s="8"/>
      <c r="M32" s="8"/>
      <c r="N32" s="8"/>
      <c r="O32" s="8">
        <v>30</v>
      </c>
      <c r="P32" s="6"/>
      <c r="Q32" s="12" t="s">
        <v>38</v>
      </c>
      <c r="R32" s="9">
        <v>4</v>
      </c>
      <c r="S32" s="11"/>
      <c r="T32" s="8"/>
      <c r="U32" s="8"/>
      <c r="V32" s="8"/>
      <c r="W32" s="8">
        <v>30</v>
      </c>
      <c r="X32" s="10"/>
      <c r="Y32" s="10" t="s">
        <v>38</v>
      </c>
      <c r="Z32" s="7">
        <v>4</v>
      </c>
      <c r="AA32" s="9"/>
      <c r="AB32" s="8"/>
      <c r="AC32" s="8"/>
      <c r="AD32" s="8"/>
      <c r="AE32" s="8">
        <v>30</v>
      </c>
      <c r="AF32" s="10"/>
      <c r="AG32" s="10" t="s">
        <v>38</v>
      </c>
      <c r="AH32" s="9">
        <v>4</v>
      </c>
      <c r="AI32" s="11"/>
      <c r="AJ32" s="8"/>
      <c r="AK32" s="8"/>
      <c r="AL32" s="8"/>
      <c r="AM32" s="8">
        <v>30</v>
      </c>
      <c r="AN32" s="10"/>
      <c r="AO32" s="10" t="s">
        <v>39</v>
      </c>
      <c r="AP32" s="7">
        <v>4</v>
      </c>
    </row>
    <row r="33" spans="1:42" ht="18" customHeight="1">
      <c r="A33" s="39">
        <f t="shared" si="10"/>
        <v>16</v>
      </c>
      <c r="B33" s="72" t="s">
        <v>45</v>
      </c>
      <c r="C33" s="110">
        <f t="shared" si="6"/>
        <v>7</v>
      </c>
      <c r="D33" s="106">
        <v>60</v>
      </c>
      <c r="E33" s="53">
        <f t="shared" si="11"/>
        <v>0</v>
      </c>
      <c r="F33" s="54">
        <f t="shared" si="11"/>
        <v>0</v>
      </c>
      <c r="G33" s="52">
        <f t="shared" si="11"/>
        <v>0</v>
      </c>
      <c r="H33" s="52">
        <f t="shared" si="11"/>
        <v>0</v>
      </c>
      <c r="I33" s="52">
        <v>60</v>
      </c>
      <c r="J33" s="52">
        <f t="shared" si="9"/>
        <v>0</v>
      </c>
      <c r="K33" s="11"/>
      <c r="L33" s="8"/>
      <c r="M33" s="8"/>
      <c r="N33" s="8"/>
      <c r="O33" s="8">
        <v>30</v>
      </c>
      <c r="P33" s="8"/>
      <c r="Q33" s="10" t="s">
        <v>38</v>
      </c>
      <c r="R33" s="9">
        <v>3</v>
      </c>
      <c r="S33" s="11"/>
      <c r="T33" s="6"/>
      <c r="U33" s="4"/>
      <c r="V33" s="8"/>
      <c r="W33" s="8">
        <v>30</v>
      </c>
      <c r="X33" s="10"/>
      <c r="Y33" s="10" t="s">
        <v>39</v>
      </c>
      <c r="Z33" s="7">
        <v>4</v>
      </c>
      <c r="AA33" s="9"/>
      <c r="AB33" s="8"/>
      <c r="AC33" s="8"/>
      <c r="AD33" s="8"/>
      <c r="AE33" s="8"/>
      <c r="AF33" s="10"/>
      <c r="AG33" s="10"/>
      <c r="AH33" s="9"/>
      <c r="AI33" s="11"/>
      <c r="AJ33" s="8"/>
      <c r="AK33" s="8"/>
      <c r="AL33" s="8"/>
      <c r="AM33" s="8"/>
      <c r="AN33" s="10"/>
      <c r="AO33" s="10"/>
      <c r="AP33" s="7"/>
    </row>
    <row r="34" spans="1:42" ht="20.25" customHeight="1" thickBot="1">
      <c r="A34" s="39">
        <f t="shared" si="10"/>
        <v>17</v>
      </c>
      <c r="B34" s="109" t="s">
        <v>40</v>
      </c>
      <c r="C34" s="111">
        <f t="shared" si="6"/>
        <v>3</v>
      </c>
      <c r="D34" s="107">
        <f t="shared" si="7"/>
        <v>60</v>
      </c>
      <c r="E34" s="53">
        <f t="shared" si="11"/>
        <v>0</v>
      </c>
      <c r="F34" s="54">
        <f t="shared" si="11"/>
        <v>60</v>
      </c>
      <c r="G34" s="52">
        <f t="shared" si="11"/>
        <v>0</v>
      </c>
      <c r="H34" s="52">
        <f t="shared" si="11"/>
        <v>0</v>
      </c>
      <c r="I34" s="52">
        <v>0</v>
      </c>
      <c r="J34" s="52">
        <f t="shared" si="9"/>
        <v>0</v>
      </c>
      <c r="K34" s="11"/>
      <c r="L34" s="8"/>
      <c r="M34" s="8"/>
      <c r="N34" s="8"/>
      <c r="O34" s="8"/>
      <c r="P34" s="10"/>
      <c r="Q34" s="12"/>
      <c r="R34" s="9"/>
      <c r="S34" s="11"/>
      <c r="T34" s="8"/>
      <c r="U34" s="8"/>
      <c r="V34" s="8"/>
      <c r="W34" s="8"/>
      <c r="X34" s="10"/>
      <c r="Y34" s="10"/>
      <c r="Z34" s="7"/>
      <c r="AA34" s="9"/>
      <c r="AB34" s="8">
        <v>60</v>
      </c>
      <c r="AC34" s="8"/>
      <c r="AD34" s="8"/>
      <c r="AE34" s="8"/>
      <c r="AF34" s="10"/>
      <c r="AG34" s="10" t="s">
        <v>38</v>
      </c>
      <c r="AH34" s="9">
        <v>3</v>
      </c>
      <c r="AI34" s="11"/>
      <c r="AJ34" s="8"/>
      <c r="AK34" s="8"/>
      <c r="AL34" s="8"/>
      <c r="AM34" s="8"/>
      <c r="AN34" s="10"/>
      <c r="AO34" s="10"/>
      <c r="AP34" s="7"/>
    </row>
    <row r="35" spans="1:53" s="68" customFormat="1" ht="22.5" customHeight="1" thickBot="1">
      <c r="A35" s="177" t="s">
        <v>22</v>
      </c>
      <c r="B35" s="178"/>
      <c r="C35" s="47">
        <f>SUM(C23:C26,C28:C34)</f>
        <v>85</v>
      </c>
      <c r="D35" s="44">
        <f>SUM(D23:D26,D28:D34)</f>
        <v>780</v>
      </c>
      <c r="E35" s="44">
        <f aca="true" t="shared" si="12" ref="E35:J35">SUM(E23:E26,E28:E34)</f>
        <v>75</v>
      </c>
      <c r="F35" s="44">
        <f t="shared" si="12"/>
        <v>60</v>
      </c>
      <c r="G35" s="44">
        <f t="shared" si="12"/>
        <v>60</v>
      </c>
      <c r="H35" s="44">
        <f t="shared" si="12"/>
        <v>15</v>
      </c>
      <c r="I35" s="44">
        <f t="shared" si="12"/>
        <v>465</v>
      </c>
      <c r="J35" s="44">
        <f t="shared" si="12"/>
        <v>120</v>
      </c>
      <c r="K35" s="44">
        <f aca="true" t="shared" si="13" ref="K35:P35">SUM(K23:K26,K28:K34)</f>
        <v>30</v>
      </c>
      <c r="L35" s="44">
        <f t="shared" si="13"/>
        <v>0</v>
      </c>
      <c r="M35" s="44">
        <f t="shared" si="13"/>
        <v>0</v>
      </c>
      <c r="N35" s="44">
        <f t="shared" si="13"/>
        <v>15</v>
      </c>
      <c r="O35" s="44">
        <f t="shared" si="13"/>
        <v>120</v>
      </c>
      <c r="P35" s="44">
        <f t="shared" si="13"/>
        <v>30</v>
      </c>
      <c r="Q35" s="44"/>
      <c r="R35" s="44">
        <f aca="true" t="shared" si="14" ref="R35:X35">SUM(R23:R26,R28:R34)</f>
        <v>20</v>
      </c>
      <c r="S35" s="44">
        <f t="shared" si="14"/>
        <v>15</v>
      </c>
      <c r="T35" s="44">
        <f t="shared" si="14"/>
        <v>0</v>
      </c>
      <c r="U35" s="44">
        <f t="shared" si="14"/>
        <v>0</v>
      </c>
      <c r="V35" s="44">
        <f t="shared" si="14"/>
        <v>0</v>
      </c>
      <c r="W35" s="44">
        <f t="shared" si="14"/>
        <v>150</v>
      </c>
      <c r="X35" s="44">
        <f t="shared" si="14"/>
        <v>30</v>
      </c>
      <c r="Y35" s="44"/>
      <c r="Z35" s="44">
        <f aca="true" t="shared" si="15" ref="Z35:AF35">SUM(Z23:Z26,Z28:Z34)</f>
        <v>22</v>
      </c>
      <c r="AA35" s="44">
        <f t="shared" si="15"/>
        <v>30</v>
      </c>
      <c r="AB35" s="44">
        <f t="shared" si="15"/>
        <v>60</v>
      </c>
      <c r="AC35" s="44">
        <f t="shared" si="15"/>
        <v>30</v>
      </c>
      <c r="AD35" s="44">
        <f t="shared" si="15"/>
        <v>0</v>
      </c>
      <c r="AE35" s="44">
        <f t="shared" si="15"/>
        <v>90</v>
      </c>
      <c r="AF35" s="44">
        <f t="shared" si="15"/>
        <v>30</v>
      </c>
      <c r="AG35" s="44"/>
      <c r="AH35" s="44">
        <f aca="true" t="shared" si="16" ref="AH35:AN35">SUM(AH23:AH26,AH28:AH34)</f>
        <v>23</v>
      </c>
      <c r="AI35" s="44">
        <f t="shared" si="16"/>
        <v>0</v>
      </c>
      <c r="AJ35" s="44">
        <f t="shared" si="16"/>
        <v>0</v>
      </c>
      <c r="AK35" s="44">
        <f t="shared" si="16"/>
        <v>30</v>
      </c>
      <c r="AL35" s="44">
        <f t="shared" si="16"/>
        <v>0</v>
      </c>
      <c r="AM35" s="44">
        <f t="shared" si="16"/>
        <v>90</v>
      </c>
      <c r="AN35" s="44">
        <f t="shared" si="16"/>
        <v>30</v>
      </c>
      <c r="AO35" s="44"/>
      <c r="AP35" s="44">
        <f>SUM(AP23:AP26,AP28:AP34)</f>
        <v>20</v>
      </c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s="68" customFormat="1" ht="24.75" customHeight="1" thickBot="1">
      <c r="A36" s="177" t="s">
        <v>23</v>
      </c>
      <c r="B36" s="178"/>
      <c r="C36" s="47">
        <f>SUM(C21,C35)</f>
        <v>110</v>
      </c>
      <c r="D36" s="44">
        <f>SUM(D21,D35)</f>
        <v>990</v>
      </c>
      <c r="E36" s="44">
        <f aca="true" t="shared" si="17" ref="E36:J36">SUM(E21,E35)</f>
        <v>105</v>
      </c>
      <c r="F36" s="44">
        <f t="shared" si="17"/>
        <v>60</v>
      </c>
      <c r="G36" s="44">
        <f t="shared" si="17"/>
        <v>90</v>
      </c>
      <c r="H36" s="44">
        <f t="shared" si="17"/>
        <v>15</v>
      </c>
      <c r="I36" s="44">
        <f t="shared" si="17"/>
        <v>615</v>
      </c>
      <c r="J36" s="44">
        <f t="shared" si="17"/>
        <v>120</v>
      </c>
      <c r="K36" s="44">
        <f aca="true" t="shared" si="18" ref="K36:P36">SUM(K21,K35)</f>
        <v>60</v>
      </c>
      <c r="L36" s="44">
        <f t="shared" si="18"/>
        <v>0</v>
      </c>
      <c r="M36" s="44">
        <f t="shared" si="18"/>
        <v>0</v>
      </c>
      <c r="N36" s="44">
        <f t="shared" si="18"/>
        <v>15</v>
      </c>
      <c r="O36" s="44">
        <f t="shared" si="18"/>
        <v>150</v>
      </c>
      <c r="P36" s="44">
        <f t="shared" si="18"/>
        <v>30</v>
      </c>
      <c r="Q36" s="44"/>
      <c r="R36" s="44">
        <f aca="true" t="shared" si="19" ref="R36:X36">SUM(R21,R35)</f>
        <v>28</v>
      </c>
      <c r="S36" s="44">
        <f t="shared" si="19"/>
        <v>15</v>
      </c>
      <c r="T36" s="44">
        <f t="shared" si="19"/>
        <v>0</v>
      </c>
      <c r="U36" s="44">
        <f t="shared" si="19"/>
        <v>0</v>
      </c>
      <c r="V36" s="44">
        <f t="shared" si="19"/>
        <v>0</v>
      </c>
      <c r="W36" s="44">
        <f t="shared" si="19"/>
        <v>240</v>
      </c>
      <c r="X36" s="44">
        <f t="shared" si="19"/>
        <v>30</v>
      </c>
      <c r="Y36" s="44"/>
      <c r="Z36" s="44">
        <f aca="true" t="shared" si="20" ref="Z36:AF36">SUM(Z21,Z35)</f>
        <v>32</v>
      </c>
      <c r="AA36" s="44">
        <f t="shared" si="20"/>
        <v>30</v>
      </c>
      <c r="AB36" s="44">
        <f t="shared" si="20"/>
        <v>60</v>
      </c>
      <c r="AC36" s="44">
        <f t="shared" si="20"/>
        <v>60</v>
      </c>
      <c r="AD36" s="44">
        <f t="shared" si="20"/>
        <v>0</v>
      </c>
      <c r="AE36" s="44">
        <f t="shared" si="20"/>
        <v>120</v>
      </c>
      <c r="AF36" s="44">
        <f t="shared" si="20"/>
        <v>30</v>
      </c>
      <c r="AG36" s="44"/>
      <c r="AH36" s="44">
        <f aca="true" t="shared" si="21" ref="AH36:AN36">SUM(AH21,AH35)</f>
        <v>30</v>
      </c>
      <c r="AI36" s="44">
        <f t="shared" si="21"/>
        <v>0</v>
      </c>
      <c r="AJ36" s="44">
        <f t="shared" si="21"/>
        <v>0</v>
      </c>
      <c r="AK36" s="44">
        <f t="shared" si="21"/>
        <v>30</v>
      </c>
      <c r="AL36" s="44">
        <f t="shared" si="21"/>
        <v>0</v>
      </c>
      <c r="AM36" s="44">
        <f t="shared" si="21"/>
        <v>90</v>
      </c>
      <c r="AN36" s="44">
        <f t="shared" si="21"/>
        <v>30</v>
      </c>
      <c r="AO36" s="44"/>
      <c r="AP36" s="44">
        <f>SUM(AP21,AP35)</f>
        <v>20</v>
      </c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s="51" customFormat="1" ht="19.5" customHeight="1" thickBot="1">
      <c r="A37" s="74"/>
      <c r="B37" s="75" t="s">
        <v>41</v>
      </c>
      <c r="C37" s="76"/>
      <c r="D37" s="77"/>
      <c r="E37" s="77"/>
      <c r="F37" s="77"/>
      <c r="G37" s="77"/>
      <c r="H37" s="77"/>
      <c r="I37" s="77"/>
      <c r="J37" s="78"/>
      <c r="K37" s="77"/>
      <c r="L37" s="77"/>
      <c r="M37" s="77"/>
      <c r="N37" s="77"/>
      <c r="O37" s="77"/>
      <c r="P37" s="77"/>
      <c r="Q37" s="77"/>
      <c r="R37" s="78"/>
      <c r="S37" s="77"/>
      <c r="T37" s="77"/>
      <c r="U37" s="77"/>
      <c r="V37" s="77"/>
      <c r="W37" s="77"/>
      <c r="X37" s="77"/>
      <c r="Y37" s="77"/>
      <c r="Z37" s="78"/>
      <c r="AA37" s="77"/>
      <c r="AB37" s="77"/>
      <c r="AC37" s="77"/>
      <c r="AD37" s="77"/>
      <c r="AE37" s="77"/>
      <c r="AF37" s="77"/>
      <c r="AG37" s="77"/>
      <c r="AH37" s="78"/>
      <c r="AI37" s="77"/>
      <c r="AJ37" s="77"/>
      <c r="AK37" s="77"/>
      <c r="AL37" s="77"/>
      <c r="AM37" s="77"/>
      <c r="AN37" s="77"/>
      <c r="AO37" s="77"/>
      <c r="AP37" s="78">
        <v>10</v>
      </c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</row>
    <row r="38" spans="1:42" ht="36.75" customHeight="1" thickBot="1">
      <c r="A38" s="179" t="s">
        <v>19</v>
      </c>
      <c r="B38" s="180"/>
      <c r="C38" s="64">
        <f>SUM(R38,Z38,AH38,AP38)</f>
        <v>120</v>
      </c>
      <c r="D38" s="56">
        <f aca="true" t="shared" si="22" ref="D38:J38">SUM(D36)</f>
        <v>990</v>
      </c>
      <c r="E38" s="56">
        <f t="shared" si="22"/>
        <v>105</v>
      </c>
      <c r="F38" s="56">
        <f t="shared" si="22"/>
        <v>60</v>
      </c>
      <c r="G38" s="56">
        <f t="shared" si="22"/>
        <v>90</v>
      </c>
      <c r="H38" s="56">
        <f t="shared" si="22"/>
        <v>15</v>
      </c>
      <c r="I38" s="56">
        <f t="shared" si="22"/>
        <v>615</v>
      </c>
      <c r="J38" s="56">
        <f t="shared" si="22"/>
        <v>120</v>
      </c>
      <c r="K38" s="179">
        <f>SUM(K36:P36)</f>
        <v>255</v>
      </c>
      <c r="L38" s="180"/>
      <c r="M38" s="180"/>
      <c r="N38" s="180"/>
      <c r="O38" s="180"/>
      <c r="P38" s="181"/>
      <c r="Q38" s="57"/>
      <c r="R38" s="57">
        <f>SUM(R36,R37:R37)</f>
        <v>28</v>
      </c>
      <c r="S38" s="179">
        <f>SUM(S36:X36)</f>
        <v>285</v>
      </c>
      <c r="T38" s="180"/>
      <c r="U38" s="180"/>
      <c r="V38" s="180"/>
      <c r="W38" s="180"/>
      <c r="X38" s="181"/>
      <c r="Y38" s="57"/>
      <c r="Z38" s="57">
        <f>SUM(Z36,Z37:Z37)</f>
        <v>32</v>
      </c>
      <c r="AA38" s="179">
        <f>SUM(AA36:AF36)</f>
        <v>300</v>
      </c>
      <c r="AB38" s="180"/>
      <c r="AC38" s="180"/>
      <c r="AD38" s="180"/>
      <c r="AE38" s="180"/>
      <c r="AF38" s="181"/>
      <c r="AG38" s="57"/>
      <c r="AH38" s="57">
        <f>SUM(AH36,AH37:AH37)</f>
        <v>30</v>
      </c>
      <c r="AI38" s="179">
        <f>SUM(AI36:AN36)</f>
        <v>150</v>
      </c>
      <c r="AJ38" s="180"/>
      <c r="AK38" s="180"/>
      <c r="AL38" s="180"/>
      <c r="AM38" s="180"/>
      <c r="AN38" s="181"/>
      <c r="AO38" s="57"/>
      <c r="AP38" s="57">
        <f>SUM(AP36,AP37:AP37)</f>
        <v>30</v>
      </c>
    </row>
    <row r="39" spans="1:42" ht="14.25" thickBot="1">
      <c r="A39" s="182" t="s">
        <v>20</v>
      </c>
      <c r="B39" s="183"/>
      <c r="C39" s="67">
        <f>SUM(Y39,AO39)</f>
        <v>120</v>
      </c>
      <c r="D39" s="67">
        <f>SUM(K39,AA39)</f>
        <v>990</v>
      </c>
      <c r="E39" s="67"/>
      <c r="F39" s="67"/>
      <c r="G39" s="67"/>
      <c r="H39" s="67"/>
      <c r="I39" s="67"/>
      <c r="J39" s="67"/>
      <c r="K39" s="182">
        <f>SUM(K38,S38)</f>
        <v>540</v>
      </c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4"/>
      <c r="Y39" s="176">
        <f>SUM(R38,Z38)</f>
        <v>60</v>
      </c>
      <c r="Z39" s="176"/>
      <c r="AA39" s="176">
        <f>SUM(AA38,AI38)</f>
        <v>450</v>
      </c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>
        <f>SUM(AH38,AP38)</f>
        <v>60</v>
      </c>
      <c r="AP39" s="176"/>
    </row>
    <row r="40" spans="1:42" ht="13.5">
      <c r="A40" s="16"/>
      <c r="B40" s="5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3"/>
      <c r="AP40" s="173"/>
    </row>
    <row r="41" spans="1:53" s="68" customFormat="1" ht="18" customHeight="1">
      <c r="A41" s="16"/>
      <c r="B41" s="59" t="s">
        <v>28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s="68" customFormat="1" ht="17.25" customHeight="1">
      <c r="A42" s="26"/>
      <c r="B42" s="174" t="s">
        <v>15</v>
      </c>
      <c r="C42" s="174"/>
      <c r="D42" s="174"/>
      <c r="E42" s="174"/>
      <c r="F42" s="17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s="68" customFormat="1" ht="18" customHeight="1">
      <c r="A43" s="26"/>
      <c r="B43" s="174" t="s">
        <v>27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68" customFormat="1" ht="18" customHeight="1">
      <c r="A44" s="26"/>
      <c r="B44" s="175" t="s">
        <v>24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s="68" customFormat="1" ht="18" customHeight="1">
      <c r="A45" s="26"/>
      <c r="B45" s="68" t="s">
        <v>17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42" ht="18" customHeight="1">
      <c r="A46" s="26"/>
      <c r="B46" s="68" t="s">
        <v>18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53" ht="18" customHeight="1">
      <c r="A47" s="26"/>
      <c r="B47" s="175" t="s">
        <v>29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68"/>
      <c r="AN47" s="26"/>
      <c r="AO47" s="26"/>
      <c r="AP47" s="26"/>
      <c r="AV47" s="13"/>
      <c r="AW47" s="13"/>
      <c r="AX47" s="13"/>
      <c r="AY47" s="13"/>
      <c r="AZ47" s="13"/>
      <c r="BA47" s="13"/>
    </row>
    <row r="48" spans="2:53" ht="13.5">
      <c r="B48" s="172" t="s">
        <v>26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AV48" s="13"/>
      <c r="AW48" s="13"/>
      <c r="AX48" s="13"/>
      <c r="AY48" s="13"/>
      <c r="AZ48" s="13"/>
      <c r="BA48" s="13"/>
    </row>
    <row r="49" spans="1:17" ht="13.5">
      <c r="A49" s="13"/>
      <c r="B49" s="172" t="s">
        <v>25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</row>
    <row r="50" spans="1:2" ht="13.5">
      <c r="A50" s="13"/>
      <c r="B50" s="118" t="s">
        <v>54</v>
      </c>
    </row>
    <row r="51" ht="14.25" thickBot="1"/>
    <row r="52" spans="2:6" ht="14.25" thickBot="1">
      <c r="B52" s="49" t="s">
        <v>63</v>
      </c>
      <c r="C52" s="167" t="s">
        <v>64</v>
      </c>
      <c r="D52" s="168"/>
      <c r="E52" s="168"/>
      <c r="F52" s="169"/>
    </row>
    <row r="54" spans="1:2" ht="13.5">
      <c r="A54" s="13"/>
      <c r="B54" s="13"/>
    </row>
    <row r="55" ht="13.5">
      <c r="B55" s="37"/>
    </row>
  </sheetData>
  <sheetProtection/>
  <mergeCells count="43">
    <mergeCell ref="C7:AA7"/>
    <mergeCell ref="C3:AI3"/>
    <mergeCell ref="C4:AI4"/>
    <mergeCell ref="C5:S5"/>
    <mergeCell ref="C6:S6"/>
    <mergeCell ref="AI9:AP9"/>
    <mergeCell ref="A11:AP11"/>
    <mergeCell ref="A21:B21"/>
    <mergeCell ref="A22:AP22"/>
    <mergeCell ref="E9:J9"/>
    <mergeCell ref="K9:R9"/>
    <mergeCell ref="S9:Z9"/>
    <mergeCell ref="AA9:AF9"/>
    <mergeCell ref="Y39:Z39"/>
    <mergeCell ref="AA39:AN39"/>
    <mergeCell ref="A27:AP27"/>
    <mergeCell ref="A8:A10"/>
    <mergeCell ref="B8:B10"/>
    <mergeCell ref="C8:C10"/>
    <mergeCell ref="D8:J8"/>
    <mergeCell ref="K8:Z8"/>
    <mergeCell ref="AA8:AP8"/>
    <mergeCell ref="D9:D10"/>
    <mergeCell ref="AO39:AP39"/>
    <mergeCell ref="A35:B35"/>
    <mergeCell ref="A36:B36"/>
    <mergeCell ref="A38:B38"/>
    <mergeCell ref="K38:P38"/>
    <mergeCell ref="S38:X38"/>
    <mergeCell ref="AA38:AF38"/>
    <mergeCell ref="AI38:AN38"/>
    <mergeCell ref="A39:B39"/>
    <mergeCell ref="K39:X39"/>
    <mergeCell ref="C52:F52"/>
    <mergeCell ref="B1:I1"/>
    <mergeCell ref="S1:AO1"/>
    <mergeCell ref="B49:Q49"/>
    <mergeCell ref="AO40:AP40"/>
    <mergeCell ref="B42:F42"/>
    <mergeCell ref="B43:Q43"/>
    <mergeCell ref="B44:AP44"/>
    <mergeCell ref="B47:AL47"/>
    <mergeCell ref="B48:Q48"/>
  </mergeCells>
  <printOptions horizontalCentered="1" verticalCentered="1"/>
  <pageMargins left="0.2362204724409449" right="0.2362204724409449" top="0" bottom="0.1968503937007874" header="0.31496062992125984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8"/>
  <sheetViews>
    <sheetView zoomScale="86" zoomScaleNormal="86" zoomScalePageLayoutView="0" workbookViewId="0" topLeftCell="A22">
      <selection activeCell="B25" sqref="B25"/>
    </sheetView>
  </sheetViews>
  <sheetFormatPr defaultColWidth="9" defaultRowHeight="14.25"/>
  <cols>
    <col min="1" max="1" width="4.8984375" style="37" customWidth="1"/>
    <col min="2" max="2" width="42.5" style="49" customWidth="1"/>
    <col min="3" max="3" width="6.69921875" style="37" customWidth="1"/>
    <col min="4" max="4" width="8.69921875" style="37" customWidth="1"/>
    <col min="5" max="5" width="4" style="37" customWidth="1"/>
    <col min="6" max="6" width="4.19921875" style="37" customWidth="1"/>
    <col min="7" max="9" width="3.5" style="37" customWidth="1"/>
    <col min="10" max="10" width="4.09765625" style="37" customWidth="1"/>
    <col min="11" max="11" width="4" style="37" customWidth="1"/>
    <col min="12" max="12" width="4.19921875" style="37" customWidth="1"/>
    <col min="13" max="15" width="3.09765625" style="37" customWidth="1"/>
    <col min="16" max="18" width="3.5" style="37" customWidth="1"/>
    <col min="19" max="19" width="3.8984375" style="37" customWidth="1"/>
    <col min="20" max="23" width="3.09765625" style="37" customWidth="1"/>
    <col min="24" max="26" width="3.59765625" style="37" customWidth="1"/>
    <col min="27" max="27" width="4" style="37" customWidth="1"/>
    <col min="28" max="30" width="3.09765625" style="37" customWidth="1"/>
    <col min="31" max="31" width="4.09765625" style="37" customWidth="1"/>
    <col min="32" max="34" width="3.69921875" style="37" customWidth="1"/>
    <col min="35" max="35" width="3.09765625" style="37" customWidth="1"/>
    <col min="36" max="38" width="3.59765625" style="37" customWidth="1"/>
    <col min="39" max="39" width="3.09765625" style="37" customWidth="1"/>
    <col min="40" max="42" width="4" style="37" customWidth="1"/>
    <col min="43" max="53" width="9" style="37" customWidth="1"/>
    <col min="54" max="16384" width="9" style="13" customWidth="1"/>
  </cols>
  <sheetData>
    <row r="1" spans="2:42" ht="15.75" customHeight="1">
      <c r="B1" s="216" t="s">
        <v>61</v>
      </c>
      <c r="C1" s="216"/>
      <c r="D1" s="216"/>
      <c r="E1" s="216"/>
      <c r="F1" s="216"/>
      <c r="G1" s="216"/>
      <c r="H1" s="216"/>
      <c r="I1" s="216"/>
      <c r="J1" s="216"/>
      <c r="K1" s="216"/>
      <c r="L1" s="166"/>
      <c r="M1" s="166"/>
      <c r="N1" s="166"/>
      <c r="O1" s="166"/>
      <c r="P1" s="166"/>
      <c r="Q1" s="166"/>
      <c r="R1" s="166"/>
      <c r="S1" s="166"/>
      <c r="T1" s="166"/>
      <c r="U1" s="171" t="s">
        <v>62</v>
      </c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2:35" ht="13.5">
      <c r="B2" s="5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4"/>
      <c r="AB2" s="14"/>
      <c r="AC2" s="14"/>
      <c r="AD2" s="14"/>
      <c r="AE2" s="14"/>
      <c r="AF2" s="14"/>
      <c r="AG2" s="14"/>
      <c r="AH2" s="14"/>
      <c r="AI2" s="14"/>
    </row>
    <row r="3" spans="1:42" ht="13.5">
      <c r="A3" s="16"/>
      <c r="B3" s="61" t="s">
        <v>51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48"/>
      <c r="AK3" s="48"/>
      <c r="AL3" s="48"/>
      <c r="AM3" s="48"/>
      <c r="AN3" s="48"/>
      <c r="AO3" s="48"/>
      <c r="AP3" s="48"/>
    </row>
    <row r="4" spans="1:42" ht="15.75" customHeight="1">
      <c r="A4" s="38"/>
      <c r="B4" s="61" t="s">
        <v>78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38"/>
      <c r="AK4" s="38"/>
      <c r="AL4" s="38"/>
      <c r="AM4" s="38"/>
      <c r="AN4" s="38"/>
      <c r="AO4" s="38"/>
      <c r="AP4" s="38"/>
    </row>
    <row r="5" spans="1:42" ht="15.75" customHeight="1">
      <c r="A5" s="38"/>
      <c r="B5" s="61" t="s">
        <v>47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8"/>
      <c r="AK5" s="38"/>
      <c r="AL5" s="38"/>
      <c r="AM5" s="38"/>
      <c r="AN5" s="38"/>
      <c r="AO5" s="38"/>
      <c r="AP5" s="38"/>
    </row>
    <row r="6" spans="1:42" ht="13.5">
      <c r="A6" s="16"/>
      <c r="B6" s="61" t="s">
        <v>30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48"/>
      <c r="AK6" s="48"/>
      <c r="AL6" s="48"/>
      <c r="AM6" s="48"/>
      <c r="AN6" s="48"/>
      <c r="AO6" s="48"/>
      <c r="AP6" s="48"/>
    </row>
    <row r="7" spans="1:42" ht="18" thickBot="1">
      <c r="A7" s="16"/>
      <c r="B7" s="62" t="s">
        <v>31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17"/>
      <c r="AC7" s="17"/>
      <c r="AD7" s="17"/>
      <c r="AE7" s="17"/>
      <c r="AF7" s="17"/>
      <c r="AG7" s="17"/>
      <c r="AH7" s="17"/>
      <c r="AI7" s="17"/>
      <c r="AJ7" s="1"/>
      <c r="AK7" s="1"/>
      <c r="AL7" s="1"/>
      <c r="AM7" s="1"/>
      <c r="AN7" s="1"/>
      <c r="AO7" s="1"/>
      <c r="AP7" s="1"/>
    </row>
    <row r="8" spans="1:42" ht="18.75" customHeight="1" thickBot="1">
      <c r="A8" s="187" t="s">
        <v>0</v>
      </c>
      <c r="B8" s="190" t="s">
        <v>48</v>
      </c>
      <c r="C8" s="193" t="s">
        <v>2</v>
      </c>
      <c r="D8" s="196" t="s">
        <v>16</v>
      </c>
      <c r="E8" s="196"/>
      <c r="F8" s="196"/>
      <c r="G8" s="196"/>
      <c r="H8" s="196"/>
      <c r="I8" s="196"/>
      <c r="J8" s="196"/>
      <c r="K8" s="179" t="s">
        <v>3</v>
      </c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1"/>
      <c r="AA8" s="179" t="s">
        <v>4</v>
      </c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1"/>
    </row>
    <row r="9" spans="1:42" ht="14.25" thickBot="1">
      <c r="A9" s="188"/>
      <c r="B9" s="191"/>
      <c r="C9" s="194"/>
      <c r="D9" s="197" t="s">
        <v>5</v>
      </c>
      <c r="E9" s="206" t="s">
        <v>6</v>
      </c>
      <c r="F9" s="207"/>
      <c r="G9" s="207"/>
      <c r="H9" s="207"/>
      <c r="I9" s="207"/>
      <c r="J9" s="207"/>
      <c r="K9" s="208">
        <v>1</v>
      </c>
      <c r="L9" s="209"/>
      <c r="M9" s="209"/>
      <c r="N9" s="209"/>
      <c r="O9" s="209"/>
      <c r="P9" s="209"/>
      <c r="Q9" s="209"/>
      <c r="R9" s="210"/>
      <c r="S9" s="208">
        <v>2</v>
      </c>
      <c r="T9" s="209"/>
      <c r="U9" s="209"/>
      <c r="V9" s="209"/>
      <c r="W9" s="209"/>
      <c r="X9" s="209"/>
      <c r="Y9" s="209"/>
      <c r="Z9" s="210"/>
      <c r="AA9" s="211">
        <v>3</v>
      </c>
      <c r="AB9" s="212"/>
      <c r="AC9" s="212"/>
      <c r="AD9" s="212"/>
      <c r="AE9" s="212"/>
      <c r="AF9" s="191"/>
      <c r="AG9" s="66"/>
      <c r="AH9" s="66"/>
      <c r="AI9" s="179">
        <v>4</v>
      </c>
      <c r="AJ9" s="180"/>
      <c r="AK9" s="180"/>
      <c r="AL9" s="180"/>
      <c r="AM9" s="180"/>
      <c r="AN9" s="180"/>
      <c r="AO9" s="180"/>
      <c r="AP9" s="181"/>
    </row>
    <row r="10" spans="1:42" ht="72.75" customHeight="1" thickBot="1">
      <c r="A10" s="189"/>
      <c r="B10" s="192"/>
      <c r="C10" s="195"/>
      <c r="D10" s="198"/>
      <c r="E10" s="29" t="s">
        <v>7</v>
      </c>
      <c r="F10" s="30" t="s">
        <v>8</v>
      </c>
      <c r="G10" s="30" t="s">
        <v>9</v>
      </c>
      <c r="H10" s="154" t="s">
        <v>10</v>
      </c>
      <c r="I10" s="32" t="s">
        <v>58</v>
      </c>
      <c r="J10" s="30" t="s">
        <v>11</v>
      </c>
      <c r="K10" s="31" t="s">
        <v>7</v>
      </c>
      <c r="L10" s="65" t="s">
        <v>8</v>
      </c>
      <c r="M10" s="32" t="s">
        <v>9</v>
      </c>
      <c r="N10" s="32" t="s">
        <v>10</v>
      </c>
      <c r="O10" s="32" t="s">
        <v>58</v>
      </c>
      <c r="P10" s="33" t="s">
        <v>11</v>
      </c>
      <c r="Q10" s="34" t="s">
        <v>1</v>
      </c>
      <c r="R10" s="35" t="s">
        <v>2</v>
      </c>
      <c r="S10" s="31" t="s">
        <v>7</v>
      </c>
      <c r="T10" s="65" t="s">
        <v>8</v>
      </c>
      <c r="U10" s="32" t="s">
        <v>9</v>
      </c>
      <c r="V10" s="32" t="s">
        <v>10</v>
      </c>
      <c r="W10" s="32" t="s">
        <v>58</v>
      </c>
      <c r="X10" s="33" t="s">
        <v>11</v>
      </c>
      <c r="Y10" s="34" t="s">
        <v>1</v>
      </c>
      <c r="Z10" s="36" t="s">
        <v>2</v>
      </c>
      <c r="AA10" s="31" t="s">
        <v>7</v>
      </c>
      <c r="AB10" s="65" t="s">
        <v>8</v>
      </c>
      <c r="AC10" s="32" t="s">
        <v>9</v>
      </c>
      <c r="AD10" s="32" t="s">
        <v>10</v>
      </c>
      <c r="AE10" s="32" t="s">
        <v>58</v>
      </c>
      <c r="AF10" s="33" t="s">
        <v>11</v>
      </c>
      <c r="AG10" s="34" t="s">
        <v>1</v>
      </c>
      <c r="AH10" s="36" t="s">
        <v>2</v>
      </c>
      <c r="AI10" s="31" t="s">
        <v>7</v>
      </c>
      <c r="AJ10" s="32" t="s">
        <v>8</v>
      </c>
      <c r="AK10" s="32" t="s">
        <v>9</v>
      </c>
      <c r="AL10" s="32" t="s">
        <v>10</v>
      </c>
      <c r="AM10" s="32" t="s">
        <v>58</v>
      </c>
      <c r="AN10" s="32" t="s">
        <v>11</v>
      </c>
      <c r="AO10" s="34" t="s">
        <v>1</v>
      </c>
      <c r="AP10" s="36" t="s">
        <v>2</v>
      </c>
    </row>
    <row r="11" spans="1:42" ht="18" customHeight="1">
      <c r="A11" s="199" t="s">
        <v>13</v>
      </c>
      <c r="B11" s="200"/>
      <c r="C11" s="200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0"/>
      <c r="T11" s="200"/>
      <c r="U11" s="200"/>
      <c r="V11" s="200"/>
      <c r="W11" s="200"/>
      <c r="X11" s="200"/>
      <c r="Y11" s="200"/>
      <c r="Z11" s="200"/>
      <c r="AA11" s="201"/>
      <c r="AB11" s="201"/>
      <c r="AC11" s="201"/>
      <c r="AD11" s="201"/>
      <c r="AE11" s="201"/>
      <c r="AF11" s="201"/>
      <c r="AG11" s="201"/>
      <c r="AH11" s="201"/>
      <c r="AI11" s="200"/>
      <c r="AJ11" s="200"/>
      <c r="AK11" s="200"/>
      <c r="AL11" s="200"/>
      <c r="AM11" s="200"/>
      <c r="AN11" s="200"/>
      <c r="AO11" s="200"/>
      <c r="AP11" s="200"/>
    </row>
    <row r="12" spans="1:42" ht="18" customHeight="1" thickBot="1">
      <c r="A12" s="126"/>
      <c r="B12" s="127" t="s">
        <v>32</v>
      </c>
      <c r="C12" s="122"/>
      <c r="D12" s="128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</row>
    <row r="13" spans="1:42" ht="18" customHeight="1">
      <c r="A13" s="40">
        <v>1</v>
      </c>
      <c r="B13" s="129" t="s">
        <v>33</v>
      </c>
      <c r="C13" s="112">
        <f>SUM(R13,Z13,AH13,AP13)</f>
        <v>8</v>
      </c>
      <c r="D13" s="130">
        <f aca="true" t="shared" si="0" ref="D13:D20">SUM(E13:J13)</f>
        <v>60</v>
      </c>
      <c r="E13" s="53">
        <f aca="true" t="shared" si="1" ref="E13:J14">SUM(K13,S13,AA13,AI13)</f>
        <v>0</v>
      </c>
      <c r="F13" s="54">
        <f t="shared" si="1"/>
        <v>0</v>
      </c>
      <c r="G13" s="54">
        <f t="shared" si="1"/>
        <v>0</v>
      </c>
      <c r="H13" s="54">
        <f t="shared" si="1"/>
        <v>0</v>
      </c>
      <c r="I13" s="54">
        <f t="shared" si="1"/>
        <v>60</v>
      </c>
      <c r="J13" s="54">
        <f t="shared" si="1"/>
        <v>0</v>
      </c>
      <c r="K13" s="11"/>
      <c r="L13" s="8"/>
      <c r="M13" s="8"/>
      <c r="N13" s="8"/>
      <c r="O13" s="8">
        <v>30</v>
      </c>
      <c r="P13" s="10"/>
      <c r="Q13" s="12" t="s">
        <v>38</v>
      </c>
      <c r="R13" s="18">
        <v>4</v>
      </c>
      <c r="S13" s="9"/>
      <c r="T13" s="8"/>
      <c r="U13" s="8"/>
      <c r="V13" s="8"/>
      <c r="W13" s="8">
        <v>30</v>
      </c>
      <c r="X13" s="10"/>
      <c r="Y13" s="10" t="s">
        <v>39</v>
      </c>
      <c r="Z13" s="18">
        <v>4</v>
      </c>
      <c r="AA13" s="9"/>
      <c r="AB13" s="8"/>
      <c r="AC13" s="8"/>
      <c r="AD13" s="8"/>
      <c r="AE13" s="8"/>
      <c r="AF13" s="10"/>
      <c r="AG13" s="10"/>
      <c r="AH13" s="9"/>
      <c r="AI13" s="11"/>
      <c r="AJ13" s="8"/>
      <c r="AK13" s="8"/>
      <c r="AL13" s="8"/>
      <c r="AM13" s="8"/>
      <c r="AN13" s="10"/>
      <c r="AO13" s="10"/>
      <c r="AP13" s="7"/>
    </row>
    <row r="14" spans="1:42" ht="18" customHeight="1" thickBot="1">
      <c r="A14" s="131">
        <v>2</v>
      </c>
      <c r="B14" s="132" t="s">
        <v>34</v>
      </c>
      <c r="C14" s="111">
        <f>SUM(R14,Z14,AH14,AP14)</f>
        <v>7</v>
      </c>
      <c r="D14" s="98">
        <f t="shared" si="0"/>
        <v>60</v>
      </c>
      <c r="E14" s="133">
        <f t="shared" si="1"/>
        <v>0</v>
      </c>
      <c r="F14" s="134">
        <f t="shared" si="1"/>
        <v>0</v>
      </c>
      <c r="G14" s="135">
        <f t="shared" si="1"/>
        <v>0</v>
      </c>
      <c r="H14" s="135">
        <f t="shared" si="1"/>
        <v>0</v>
      </c>
      <c r="I14" s="136">
        <f t="shared" si="1"/>
        <v>60</v>
      </c>
      <c r="J14" s="135">
        <f t="shared" si="1"/>
        <v>0</v>
      </c>
      <c r="K14" s="137"/>
      <c r="L14" s="138"/>
      <c r="M14" s="138"/>
      <c r="N14" s="138"/>
      <c r="O14" s="138"/>
      <c r="P14" s="139"/>
      <c r="Q14" s="140"/>
      <c r="R14" s="139"/>
      <c r="S14" s="137"/>
      <c r="T14" s="138"/>
      <c r="U14" s="138"/>
      <c r="V14" s="138"/>
      <c r="W14" s="138">
        <v>30</v>
      </c>
      <c r="X14" s="139"/>
      <c r="Y14" s="139" t="s">
        <v>38</v>
      </c>
      <c r="Z14" s="141">
        <v>3</v>
      </c>
      <c r="AA14" s="140"/>
      <c r="AB14" s="138"/>
      <c r="AC14" s="138"/>
      <c r="AD14" s="138"/>
      <c r="AE14" s="138">
        <v>30</v>
      </c>
      <c r="AF14" s="139"/>
      <c r="AG14" s="139" t="s">
        <v>39</v>
      </c>
      <c r="AH14" s="142">
        <v>4</v>
      </c>
      <c r="AI14" s="137"/>
      <c r="AJ14" s="138"/>
      <c r="AK14" s="138"/>
      <c r="AL14" s="138"/>
      <c r="AM14" s="138"/>
      <c r="AN14" s="139"/>
      <c r="AO14" s="139"/>
      <c r="AP14" s="141"/>
    </row>
    <row r="15" spans="1:42" ht="26.25" customHeight="1" thickBot="1">
      <c r="A15" s="123"/>
      <c r="B15" s="127" t="s">
        <v>35</v>
      </c>
      <c r="C15" s="127"/>
      <c r="D15" s="143"/>
      <c r="E15" s="143"/>
      <c r="F15" s="143"/>
      <c r="G15" s="143"/>
      <c r="H15" s="143"/>
      <c r="I15" s="122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</row>
    <row r="16" spans="1:42" ht="18" customHeight="1">
      <c r="A16" s="40">
        <v>3</v>
      </c>
      <c r="B16" s="69" t="s">
        <v>75</v>
      </c>
      <c r="C16" s="144">
        <f>SUM(R16,Z16,AH16,AP16)</f>
        <v>3</v>
      </c>
      <c r="D16" s="108">
        <f t="shared" si="0"/>
        <v>30</v>
      </c>
      <c r="E16" s="145">
        <f aca="true" t="shared" si="2" ref="E16:J17">SUM(K16,S16,AA16,AI16)</f>
        <v>0</v>
      </c>
      <c r="F16" s="145">
        <f t="shared" si="2"/>
        <v>0</v>
      </c>
      <c r="G16" s="145">
        <f t="shared" si="2"/>
        <v>0</v>
      </c>
      <c r="H16" s="145">
        <f t="shared" si="2"/>
        <v>0</v>
      </c>
      <c r="I16" s="145">
        <f t="shared" si="2"/>
        <v>30</v>
      </c>
      <c r="J16" s="146">
        <f t="shared" si="2"/>
        <v>0</v>
      </c>
      <c r="K16" s="11"/>
      <c r="L16" s="8"/>
      <c r="M16" s="8"/>
      <c r="N16" s="8"/>
      <c r="O16" s="8"/>
      <c r="P16" s="8"/>
      <c r="Q16" s="10"/>
      <c r="R16" s="10"/>
      <c r="S16" s="11"/>
      <c r="T16" s="10"/>
      <c r="U16" s="10"/>
      <c r="V16" s="8"/>
      <c r="W16" s="8">
        <v>30</v>
      </c>
      <c r="X16" s="8"/>
      <c r="Y16" s="10" t="s">
        <v>39</v>
      </c>
      <c r="Z16" s="28">
        <v>3</v>
      </c>
      <c r="AA16" s="9"/>
      <c r="AB16" s="8"/>
      <c r="AC16" s="8"/>
      <c r="AD16" s="8"/>
      <c r="AE16" s="8"/>
      <c r="AF16" s="10"/>
      <c r="AG16" s="10"/>
      <c r="AH16" s="9"/>
      <c r="AI16" s="11"/>
      <c r="AJ16" s="8"/>
      <c r="AK16" s="8"/>
      <c r="AL16" s="8"/>
      <c r="AM16" s="8"/>
      <c r="AN16" s="10"/>
      <c r="AO16" s="12"/>
      <c r="AP16" s="18"/>
    </row>
    <row r="17" spans="1:42" ht="18" customHeight="1" thickBot="1">
      <c r="A17" s="147">
        <v>4</v>
      </c>
      <c r="B17" s="73" t="s">
        <v>59</v>
      </c>
      <c r="C17" s="111">
        <f>SUM(R17,Z17,AH17,AP17)</f>
        <v>3</v>
      </c>
      <c r="D17" s="148">
        <f t="shared" si="0"/>
        <v>30</v>
      </c>
      <c r="E17" s="149">
        <f t="shared" si="2"/>
        <v>0</v>
      </c>
      <c r="F17" s="150">
        <f t="shared" si="2"/>
        <v>0</v>
      </c>
      <c r="G17" s="150">
        <f t="shared" si="2"/>
        <v>0</v>
      </c>
      <c r="H17" s="150">
        <f t="shared" si="2"/>
        <v>0</v>
      </c>
      <c r="I17" s="150">
        <f t="shared" si="2"/>
        <v>30</v>
      </c>
      <c r="J17" s="99">
        <f t="shared" si="2"/>
        <v>0</v>
      </c>
      <c r="K17" s="137"/>
      <c r="L17" s="138"/>
      <c r="M17" s="138"/>
      <c r="N17" s="138"/>
      <c r="O17" s="138"/>
      <c r="P17" s="138"/>
      <c r="Q17" s="139"/>
      <c r="R17" s="60"/>
      <c r="S17" s="137"/>
      <c r="T17" s="139"/>
      <c r="U17" s="139"/>
      <c r="V17" s="139"/>
      <c r="W17" s="139"/>
      <c r="X17" s="139"/>
      <c r="Y17" s="140"/>
      <c r="Z17" s="141"/>
      <c r="AA17" s="137"/>
      <c r="AB17" s="139"/>
      <c r="AC17" s="139"/>
      <c r="AD17" s="139"/>
      <c r="AE17" s="139">
        <v>30</v>
      </c>
      <c r="AF17" s="139"/>
      <c r="AG17" s="140" t="s">
        <v>39</v>
      </c>
      <c r="AH17" s="141">
        <v>3</v>
      </c>
      <c r="AI17" s="151"/>
      <c r="AJ17" s="138"/>
      <c r="AK17" s="138"/>
      <c r="AL17" s="138"/>
      <c r="AM17" s="138"/>
      <c r="AN17" s="139"/>
      <c r="AO17" s="140"/>
      <c r="AP17" s="60"/>
    </row>
    <row r="18" spans="1:42" ht="18" customHeight="1" thickBot="1">
      <c r="A18" s="152"/>
      <c r="B18" s="127" t="s">
        <v>36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</row>
    <row r="19" spans="1:42" ht="18" customHeight="1">
      <c r="A19" s="40">
        <v>5</v>
      </c>
      <c r="B19" s="69" t="s">
        <v>56</v>
      </c>
      <c r="C19" s="153">
        <f>SUM(R19,Z19,AH19,AP19)</f>
        <v>2</v>
      </c>
      <c r="D19" s="130">
        <f t="shared" si="0"/>
        <v>15</v>
      </c>
      <c r="E19" s="53">
        <f aca="true" t="shared" si="3" ref="E19:J20">SUM(K19,S19,AA19,AI19)</f>
        <v>15</v>
      </c>
      <c r="F19" s="54">
        <f t="shared" si="3"/>
        <v>0</v>
      </c>
      <c r="G19" s="54">
        <f t="shared" si="3"/>
        <v>0</v>
      </c>
      <c r="H19" s="54">
        <f t="shared" si="3"/>
        <v>0</v>
      </c>
      <c r="I19" s="54">
        <f t="shared" si="3"/>
        <v>0</v>
      </c>
      <c r="J19" s="54">
        <f t="shared" si="3"/>
        <v>0</v>
      </c>
      <c r="K19" s="11">
        <v>15</v>
      </c>
      <c r="L19" s="8"/>
      <c r="M19" s="8"/>
      <c r="N19" s="8"/>
      <c r="O19" s="8"/>
      <c r="P19" s="10"/>
      <c r="Q19" s="12" t="s">
        <v>38</v>
      </c>
      <c r="R19" s="7">
        <v>2</v>
      </c>
      <c r="S19" s="11"/>
      <c r="T19" s="8"/>
      <c r="U19" s="8"/>
      <c r="V19" s="8"/>
      <c r="W19" s="8"/>
      <c r="X19" s="10"/>
      <c r="Y19" s="10"/>
      <c r="Z19" s="7"/>
      <c r="AA19" s="9"/>
      <c r="AB19" s="8"/>
      <c r="AC19" s="8"/>
      <c r="AD19" s="8"/>
      <c r="AE19" s="8"/>
      <c r="AF19" s="10"/>
      <c r="AG19" s="10"/>
      <c r="AH19" s="9"/>
      <c r="AI19" s="11"/>
      <c r="AJ19" s="8"/>
      <c r="AK19" s="8"/>
      <c r="AL19" s="8"/>
      <c r="AM19" s="8"/>
      <c r="AN19" s="10"/>
      <c r="AO19" s="10"/>
      <c r="AP19" s="7"/>
    </row>
    <row r="20" spans="1:42" ht="18" customHeight="1" thickBot="1">
      <c r="A20" s="63">
        <v>6</v>
      </c>
      <c r="B20" s="69" t="s">
        <v>44</v>
      </c>
      <c r="C20" s="101">
        <f>SUM(R20,Z20,AH20,AP20)</f>
        <v>2</v>
      </c>
      <c r="D20" s="98">
        <f t="shared" si="0"/>
        <v>15</v>
      </c>
      <c r="E20" s="53">
        <f t="shared" si="3"/>
        <v>15</v>
      </c>
      <c r="F20" s="54">
        <f t="shared" si="3"/>
        <v>0</v>
      </c>
      <c r="G20" s="52">
        <f t="shared" si="3"/>
        <v>0</v>
      </c>
      <c r="H20" s="52">
        <f t="shared" si="3"/>
        <v>0</v>
      </c>
      <c r="I20" s="52">
        <f t="shared" si="3"/>
        <v>0</v>
      </c>
      <c r="J20" s="52">
        <f t="shared" si="3"/>
        <v>0</v>
      </c>
      <c r="K20" s="22">
        <v>15</v>
      </c>
      <c r="L20" s="24"/>
      <c r="M20" s="24"/>
      <c r="N20" s="24"/>
      <c r="O20" s="24"/>
      <c r="P20" s="24"/>
      <c r="Q20" s="20" t="s">
        <v>38</v>
      </c>
      <c r="R20" s="19">
        <v>2</v>
      </c>
      <c r="S20" s="22"/>
      <c r="T20" s="24"/>
      <c r="U20" s="24"/>
      <c r="V20" s="24"/>
      <c r="W20" s="24"/>
      <c r="X20" s="21"/>
      <c r="Y20" s="25"/>
      <c r="Z20" s="23"/>
      <c r="AA20" s="19"/>
      <c r="AB20" s="24"/>
      <c r="AC20" s="24"/>
      <c r="AD20" s="24"/>
      <c r="AE20" s="24"/>
      <c r="AF20" s="21"/>
      <c r="AG20" s="21"/>
      <c r="AH20" s="19"/>
      <c r="AI20" s="22"/>
      <c r="AJ20" s="24"/>
      <c r="AK20" s="24"/>
      <c r="AL20" s="24"/>
      <c r="AM20" s="24"/>
      <c r="AN20" s="21"/>
      <c r="AO20" s="25"/>
      <c r="AP20" s="23"/>
    </row>
    <row r="21" spans="1:42" ht="25.5" customHeight="1" thickBot="1">
      <c r="A21" s="202" t="s">
        <v>12</v>
      </c>
      <c r="B21" s="203"/>
      <c r="C21" s="46">
        <f aca="true" t="shared" si="4" ref="C21:AP21">SUM(C13:C20)</f>
        <v>25</v>
      </c>
      <c r="D21" s="44">
        <f t="shared" si="4"/>
        <v>210</v>
      </c>
      <c r="E21" s="43">
        <f t="shared" si="4"/>
        <v>30</v>
      </c>
      <c r="F21" s="45">
        <f t="shared" si="4"/>
        <v>0</v>
      </c>
      <c r="G21" s="45">
        <f t="shared" si="4"/>
        <v>0</v>
      </c>
      <c r="H21" s="45">
        <f t="shared" si="4"/>
        <v>0</v>
      </c>
      <c r="I21" s="45">
        <f t="shared" si="4"/>
        <v>180</v>
      </c>
      <c r="J21" s="45">
        <f t="shared" si="4"/>
        <v>0</v>
      </c>
      <c r="K21" s="45">
        <f t="shared" si="4"/>
        <v>30</v>
      </c>
      <c r="L21" s="45">
        <f t="shared" si="4"/>
        <v>0</v>
      </c>
      <c r="M21" s="45">
        <f t="shared" si="4"/>
        <v>0</v>
      </c>
      <c r="N21" s="45">
        <f t="shared" si="4"/>
        <v>0</v>
      </c>
      <c r="O21" s="45">
        <f t="shared" si="4"/>
        <v>30</v>
      </c>
      <c r="P21" s="45">
        <f t="shared" si="4"/>
        <v>0</v>
      </c>
      <c r="Q21" s="45">
        <f t="shared" si="4"/>
        <v>0</v>
      </c>
      <c r="R21" s="45">
        <f t="shared" si="4"/>
        <v>8</v>
      </c>
      <c r="S21" s="45">
        <f t="shared" si="4"/>
        <v>0</v>
      </c>
      <c r="T21" s="45">
        <f t="shared" si="4"/>
        <v>0</v>
      </c>
      <c r="U21" s="45">
        <f t="shared" si="4"/>
        <v>0</v>
      </c>
      <c r="V21" s="45">
        <f t="shared" si="4"/>
        <v>0</v>
      </c>
      <c r="W21" s="45">
        <f t="shared" si="4"/>
        <v>90</v>
      </c>
      <c r="X21" s="45">
        <f t="shared" si="4"/>
        <v>0</v>
      </c>
      <c r="Y21" s="45">
        <f t="shared" si="4"/>
        <v>0</v>
      </c>
      <c r="Z21" s="45">
        <f t="shared" si="4"/>
        <v>10</v>
      </c>
      <c r="AA21" s="45">
        <f t="shared" si="4"/>
        <v>0</v>
      </c>
      <c r="AB21" s="45">
        <f t="shared" si="4"/>
        <v>0</v>
      </c>
      <c r="AC21" s="45">
        <f t="shared" si="4"/>
        <v>0</v>
      </c>
      <c r="AD21" s="45">
        <f t="shared" si="4"/>
        <v>0</v>
      </c>
      <c r="AE21" s="45">
        <f t="shared" si="4"/>
        <v>60</v>
      </c>
      <c r="AF21" s="45">
        <f t="shared" si="4"/>
        <v>0</v>
      </c>
      <c r="AG21" s="45">
        <f t="shared" si="4"/>
        <v>0</v>
      </c>
      <c r="AH21" s="45">
        <f t="shared" si="4"/>
        <v>7</v>
      </c>
      <c r="AI21" s="45">
        <f t="shared" si="4"/>
        <v>0</v>
      </c>
      <c r="AJ21" s="45">
        <f t="shared" si="4"/>
        <v>0</v>
      </c>
      <c r="AK21" s="45">
        <f t="shared" si="4"/>
        <v>0</v>
      </c>
      <c r="AL21" s="45">
        <f t="shared" si="4"/>
        <v>0</v>
      </c>
      <c r="AM21" s="45">
        <f t="shared" si="4"/>
        <v>0</v>
      </c>
      <c r="AN21" s="45">
        <f t="shared" si="4"/>
        <v>0</v>
      </c>
      <c r="AO21" s="45">
        <f t="shared" si="4"/>
        <v>0</v>
      </c>
      <c r="AP21" s="45">
        <f t="shared" si="4"/>
        <v>0</v>
      </c>
    </row>
    <row r="22" spans="1:42" ht="18" customHeight="1" thickBot="1">
      <c r="A22" s="204" t="s">
        <v>14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</row>
    <row r="23" spans="1:42" ht="18" customHeight="1">
      <c r="A23" s="41">
        <v>7</v>
      </c>
      <c r="B23" s="103" t="s">
        <v>79</v>
      </c>
      <c r="C23" s="100">
        <f>SUM(R23,Z23,AH23,AP23)</f>
        <v>6</v>
      </c>
      <c r="D23" s="55">
        <f>SUM(E23:J23)</f>
        <v>60</v>
      </c>
      <c r="E23" s="53">
        <f aca="true" t="shared" si="5" ref="E23:G26">SUM(K23,S23,AA23,AI23)</f>
        <v>0</v>
      </c>
      <c r="F23" s="54">
        <f t="shared" si="5"/>
        <v>0</v>
      </c>
      <c r="G23" s="52">
        <f t="shared" si="5"/>
        <v>0</v>
      </c>
      <c r="H23" s="52">
        <f>SUM(N23,V23,AD23,AL23)</f>
        <v>0</v>
      </c>
      <c r="I23" s="52">
        <f aca="true" t="shared" si="6" ref="I23:J26">SUM(O23,W23,AE23,AM23)</f>
        <v>60</v>
      </c>
      <c r="J23" s="52">
        <f t="shared" si="6"/>
        <v>0</v>
      </c>
      <c r="K23" s="41"/>
      <c r="L23" s="27"/>
      <c r="M23" s="27"/>
      <c r="N23" s="27"/>
      <c r="O23" s="27">
        <v>30</v>
      </c>
      <c r="P23" s="27"/>
      <c r="Q23" s="27" t="s">
        <v>38</v>
      </c>
      <c r="R23" s="28">
        <v>3</v>
      </c>
      <c r="S23" s="41"/>
      <c r="T23" s="27"/>
      <c r="U23" s="27"/>
      <c r="V23" s="27"/>
      <c r="W23" s="27">
        <v>30</v>
      </c>
      <c r="X23" s="27"/>
      <c r="Y23" s="27" t="s">
        <v>38</v>
      </c>
      <c r="Z23" s="28">
        <v>3</v>
      </c>
      <c r="AA23" s="41"/>
      <c r="AB23" s="27"/>
      <c r="AC23" s="27"/>
      <c r="AD23" s="27"/>
      <c r="AE23" s="27"/>
      <c r="AF23" s="27"/>
      <c r="AG23" s="27"/>
      <c r="AH23" s="28"/>
      <c r="AI23" s="41"/>
      <c r="AJ23" s="27"/>
      <c r="AK23" s="27"/>
      <c r="AL23" s="27"/>
      <c r="AM23" s="27"/>
      <c r="AN23" s="27"/>
      <c r="AO23" s="27"/>
      <c r="AP23" s="28"/>
    </row>
    <row r="24" spans="1:42" ht="18" customHeight="1">
      <c r="A24" s="42">
        <v>8</v>
      </c>
      <c r="B24" s="104" t="s">
        <v>42</v>
      </c>
      <c r="C24" s="101">
        <f>SUM(R24,Z24,AH24,AP24)</f>
        <v>8</v>
      </c>
      <c r="D24" s="96">
        <f>SUM(E24:J24)</f>
        <v>120</v>
      </c>
      <c r="E24" s="53">
        <f t="shared" si="5"/>
        <v>0</v>
      </c>
      <c r="F24" s="54">
        <f t="shared" si="5"/>
        <v>0</v>
      </c>
      <c r="G24" s="52">
        <f t="shared" si="5"/>
        <v>0</v>
      </c>
      <c r="H24" s="52">
        <f>SUM(N24,V24,AD24,AL24)</f>
        <v>0</v>
      </c>
      <c r="I24" s="52">
        <f t="shared" si="6"/>
        <v>120</v>
      </c>
      <c r="J24" s="52">
        <f t="shared" si="6"/>
        <v>0</v>
      </c>
      <c r="K24" s="11"/>
      <c r="L24" s="8"/>
      <c r="M24" s="8"/>
      <c r="N24" s="8"/>
      <c r="O24" s="8">
        <v>30</v>
      </c>
      <c r="P24" s="6"/>
      <c r="Q24" s="6" t="s">
        <v>38</v>
      </c>
      <c r="R24" s="9">
        <v>2</v>
      </c>
      <c r="S24" s="11"/>
      <c r="T24" s="8"/>
      <c r="U24" s="8"/>
      <c r="V24" s="8"/>
      <c r="W24" s="8">
        <v>30</v>
      </c>
      <c r="X24" s="10"/>
      <c r="Y24" s="12" t="s">
        <v>38</v>
      </c>
      <c r="Z24" s="7">
        <v>2</v>
      </c>
      <c r="AA24" s="9"/>
      <c r="AB24" s="8"/>
      <c r="AC24" s="8"/>
      <c r="AD24" s="8"/>
      <c r="AE24" s="8">
        <v>30</v>
      </c>
      <c r="AF24" s="10"/>
      <c r="AG24" s="10" t="s">
        <v>38</v>
      </c>
      <c r="AH24" s="9">
        <v>2</v>
      </c>
      <c r="AI24" s="11"/>
      <c r="AJ24" s="8"/>
      <c r="AK24" s="8"/>
      <c r="AL24" s="8"/>
      <c r="AM24" s="8">
        <v>30</v>
      </c>
      <c r="AN24" s="10"/>
      <c r="AO24" s="12" t="s">
        <v>38</v>
      </c>
      <c r="AP24" s="7">
        <v>2</v>
      </c>
    </row>
    <row r="25" spans="1:42" ht="18" customHeight="1">
      <c r="A25" s="42">
        <v>9</v>
      </c>
      <c r="B25" s="72" t="s">
        <v>55</v>
      </c>
      <c r="C25" s="110">
        <f>SUM(R25,Z25,AH25,AP25)</f>
        <v>24</v>
      </c>
      <c r="D25" s="124">
        <f>SUM(E25:J25)</f>
        <v>120</v>
      </c>
      <c r="E25" s="53">
        <f t="shared" si="5"/>
        <v>0</v>
      </c>
      <c r="F25" s="54">
        <f t="shared" si="5"/>
        <v>0</v>
      </c>
      <c r="G25" s="52">
        <f t="shared" si="5"/>
        <v>0</v>
      </c>
      <c r="H25" s="52">
        <f>SUM(N25,V25,AD25,AL25)</f>
        <v>0</v>
      </c>
      <c r="I25" s="52">
        <f t="shared" si="6"/>
        <v>0</v>
      </c>
      <c r="J25" s="52">
        <f t="shared" si="6"/>
        <v>120</v>
      </c>
      <c r="K25" s="11"/>
      <c r="L25" s="8"/>
      <c r="M25" s="8"/>
      <c r="N25" s="8"/>
      <c r="O25" s="8"/>
      <c r="P25" s="6">
        <v>30</v>
      </c>
      <c r="Q25" s="6" t="s">
        <v>38</v>
      </c>
      <c r="R25" s="9">
        <v>4</v>
      </c>
      <c r="S25" s="11"/>
      <c r="T25" s="8"/>
      <c r="U25" s="8"/>
      <c r="V25" s="8"/>
      <c r="W25" s="8"/>
      <c r="X25" s="10">
        <v>30</v>
      </c>
      <c r="Y25" s="12" t="s">
        <v>38</v>
      </c>
      <c r="Z25" s="7">
        <v>4</v>
      </c>
      <c r="AA25" s="9"/>
      <c r="AB25" s="8"/>
      <c r="AC25" s="8"/>
      <c r="AD25" s="8"/>
      <c r="AE25" s="8"/>
      <c r="AF25" s="10">
        <v>30</v>
      </c>
      <c r="AG25" s="10" t="s">
        <v>38</v>
      </c>
      <c r="AH25" s="9">
        <v>6</v>
      </c>
      <c r="AI25" s="11"/>
      <c r="AJ25" s="8"/>
      <c r="AK25" s="8"/>
      <c r="AL25" s="8"/>
      <c r="AM25" s="8"/>
      <c r="AN25" s="10">
        <v>30</v>
      </c>
      <c r="AO25" s="12" t="s">
        <v>38</v>
      </c>
      <c r="AP25" s="7">
        <v>10</v>
      </c>
    </row>
    <row r="26" spans="1:42" ht="18" customHeight="1" thickBot="1">
      <c r="A26" s="42">
        <v>10</v>
      </c>
      <c r="B26" s="113" t="s">
        <v>57</v>
      </c>
      <c r="C26" s="125">
        <f>SUM(R26,Z26,AH26,AP26)</f>
        <v>3</v>
      </c>
      <c r="D26" s="107">
        <f>SUM(E26:J26)</f>
        <v>45</v>
      </c>
      <c r="E26" s="53">
        <f t="shared" si="5"/>
        <v>45</v>
      </c>
      <c r="F26" s="54">
        <f t="shared" si="5"/>
        <v>0</v>
      </c>
      <c r="G26" s="52">
        <f t="shared" si="5"/>
        <v>0</v>
      </c>
      <c r="H26" s="52">
        <f>SUM(N26,V26,AD26,AL26)</f>
        <v>0</v>
      </c>
      <c r="I26" s="52">
        <f t="shared" si="6"/>
        <v>0</v>
      </c>
      <c r="J26" s="52">
        <f t="shared" si="6"/>
        <v>0</v>
      </c>
      <c r="K26" s="11">
        <v>15</v>
      </c>
      <c r="L26" s="8"/>
      <c r="M26" s="8"/>
      <c r="N26" s="8"/>
      <c r="O26" s="8"/>
      <c r="P26" s="6"/>
      <c r="Q26" s="6" t="s">
        <v>38</v>
      </c>
      <c r="R26" s="9">
        <v>1</v>
      </c>
      <c r="S26" s="11"/>
      <c r="T26" s="8"/>
      <c r="U26" s="8"/>
      <c r="V26" s="8"/>
      <c r="W26" s="8"/>
      <c r="X26" s="10"/>
      <c r="Y26" s="12"/>
      <c r="Z26" s="7"/>
      <c r="AA26" s="9">
        <v>30</v>
      </c>
      <c r="AB26" s="8"/>
      <c r="AC26" s="8"/>
      <c r="AD26" s="8"/>
      <c r="AE26" s="8"/>
      <c r="AF26" s="10"/>
      <c r="AG26" s="10"/>
      <c r="AH26" s="9">
        <v>2</v>
      </c>
      <c r="AI26" s="11"/>
      <c r="AJ26" s="8"/>
      <c r="AK26" s="8"/>
      <c r="AL26" s="8"/>
      <c r="AM26" s="8"/>
      <c r="AN26" s="10"/>
      <c r="AO26" s="12"/>
      <c r="AP26" s="7"/>
    </row>
    <row r="27" spans="1:53" s="80" customFormat="1" ht="18" customHeight="1" thickBot="1">
      <c r="A27" s="185" t="s">
        <v>21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</row>
    <row r="28" spans="1:42" ht="26.25" customHeight="1">
      <c r="A28" s="40">
        <v>10</v>
      </c>
      <c r="B28" s="81" t="s">
        <v>65</v>
      </c>
      <c r="C28" s="146">
        <f>SUM(R28,Z28,AH28,AP28)</f>
        <v>3</v>
      </c>
      <c r="D28" s="156">
        <f aca="true" t="shared" si="7" ref="D28:D36">SUM(E28:J28)</f>
        <v>45</v>
      </c>
      <c r="E28" s="53">
        <f aca="true" t="shared" si="8" ref="E28:J36">SUM(K28,S28,AA28,AI28)</f>
        <v>15</v>
      </c>
      <c r="F28" s="54">
        <f t="shared" si="8"/>
        <v>0</v>
      </c>
      <c r="G28" s="52">
        <f t="shared" si="8"/>
        <v>0</v>
      </c>
      <c r="H28" s="52">
        <f t="shared" si="8"/>
        <v>30</v>
      </c>
      <c r="I28" s="52">
        <f t="shared" si="8"/>
        <v>0</v>
      </c>
      <c r="J28" s="52">
        <f t="shared" si="8"/>
        <v>0</v>
      </c>
      <c r="K28" s="121">
        <v>15</v>
      </c>
      <c r="L28" s="84"/>
      <c r="M28" s="84"/>
      <c r="N28" s="84">
        <v>30</v>
      </c>
      <c r="O28" s="84"/>
      <c r="P28" s="84"/>
      <c r="Q28" s="27" t="s">
        <v>39</v>
      </c>
      <c r="R28" s="9">
        <v>3</v>
      </c>
      <c r="S28" s="121"/>
      <c r="T28" s="84"/>
      <c r="U28" s="84"/>
      <c r="V28" s="84"/>
      <c r="W28" s="84"/>
      <c r="X28" s="119"/>
      <c r="Y28" s="12"/>
      <c r="Z28" s="28"/>
      <c r="AA28" s="9"/>
      <c r="AB28" s="8"/>
      <c r="AC28" s="8"/>
      <c r="AD28" s="8"/>
      <c r="AE28" s="8"/>
      <c r="AF28" s="10"/>
      <c r="AG28" s="10"/>
      <c r="AH28" s="9"/>
      <c r="AI28" s="11"/>
      <c r="AJ28" s="8"/>
      <c r="AK28" s="8"/>
      <c r="AL28" s="8"/>
      <c r="AM28" s="8"/>
      <c r="AN28" s="10"/>
      <c r="AO28" s="10"/>
      <c r="AP28" s="7"/>
    </row>
    <row r="29" spans="1:42" ht="23.25" customHeight="1">
      <c r="A29" s="39">
        <v>11</v>
      </c>
      <c r="B29" s="82" t="s">
        <v>66</v>
      </c>
      <c r="C29" s="97">
        <f aca="true" t="shared" si="9" ref="C29:C36">SUM(R29,Z29,AH29,AP29)</f>
        <v>3</v>
      </c>
      <c r="D29" s="157">
        <f t="shared" si="7"/>
        <v>45</v>
      </c>
      <c r="E29" s="53">
        <f t="shared" si="8"/>
        <v>30</v>
      </c>
      <c r="F29" s="54">
        <f t="shared" si="8"/>
        <v>0</v>
      </c>
      <c r="G29" s="52">
        <f t="shared" si="8"/>
        <v>0</v>
      </c>
      <c r="H29" s="52">
        <f t="shared" si="8"/>
        <v>15</v>
      </c>
      <c r="I29" s="52">
        <f t="shared" si="8"/>
        <v>0</v>
      </c>
      <c r="J29" s="52">
        <f t="shared" si="8"/>
        <v>0</v>
      </c>
      <c r="K29" s="85"/>
      <c r="L29" s="86"/>
      <c r="M29" s="86"/>
      <c r="N29" s="86"/>
      <c r="O29" s="86"/>
      <c r="P29" s="86"/>
      <c r="Q29" s="10"/>
      <c r="R29" s="9"/>
      <c r="S29" s="85">
        <v>30</v>
      </c>
      <c r="T29" s="86"/>
      <c r="U29" s="86"/>
      <c r="V29" s="86">
        <v>15</v>
      </c>
      <c r="W29" s="86"/>
      <c r="X29" s="86"/>
      <c r="Y29" s="10" t="s">
        <v>39</v>
      </c>
      <c r="Z29" s="5">
        <v>3</v>
      </c>
      <c r="AA29" s="158"/>
      <c r="AB29" s="4"/>
      <c r="AC29" s="4"/>
      <c r="AD29" s="4"/>
      <c r="AE29" s="4"/>
      <c r="AF29" s="6"/>
      <c r="AG29" s="6"/>
      <c r="AH29" s="2"/>
      <c r="AI29" s="11"/>
      <c r="AJ29" s="8"/>
      <c r="AK29" s="8"/>
      <c r="AL29" s="8"/>
      <c r="AM29" s="8"/>
      <c r="AN29" s="10"/>
      <c r="AO29" s="10"/>
      <c r="AP29" s="18"/>
    </row>
    <row r="30" spans="1:42" ht="23.25" customHeight="1">
      <c r="A30" s="39">
        <v>12</v>
      </c>
      <c r="B30" s="82" t="s">
        <v>67</v>
      </c>
      <c r="C30" s="97">
        <f>SUM(R30,Z30,AH30,AP30)</f>
        <v>3</v>
      </c>
      <c r="D30" s="157">
        <f>SUM(E30:J30)</f>
        <v>45</v>
      </c>
      <c r="E30" s="53">
        <f t="shared" si="8"/>
        <v>30</v>
      </c>
      <c r="F30" s="54">
        <f t="shared" si="8"/>
        <v>0</v>
      </c>
      <c r="G30" s="52">
        <f t="shared" si="8"/>
        <v>0</v>
      </c>
      <c r="H30" s="52">
        <f t="shared" si="8"/>
        <v>15</v>
      </c>
      <c r="I30" s="52">
        <f t="shared" si="8"/>
        <v>0</v>
      </c>
      <c r="J30" s="52">
        <f t="shared" si="8"/>
        <v>0</v>
      </c>
      <c r="K30" s="85">
        <v>30</v>
      </c>
      <c r="L30" s="86"/>
      <c r="M30" s="86"/>
      <c r="N30" s="86">
        <v>15</v>
      </c>
      <c r="O30" s="86"/>
      <c r="P30" s="120"/>
      <c r="Q30" s="12" t="s">
        <v>39</v>
      </c>
      <c r="R30" s="10">
        <v>3</v>
      </c>
      <c r="S30" s="85"/>
      <c r="T30" s="86"/>
      <c r="U30" s="86"/>
      <c r="V30" s="86"/>
      <c r="W30" s="86"/>
      <c r="X30" s="120"/>
      <c r="Y30" s="12"/>
      <c r="Z30" s="10"/>
      <c r="AA30" s="85"/>
      <c r="AB30" s="86"/>
      <c r="AC30" s="86"/>
      <c r="AD30" s="86"/>
      <c r="AE30" s="86"/>
      <c r="AF30" s="120"/>
      <c r="AG30" s="12"/>
      <c r="AH30" s="10"/>
      <c r="AI30" s="11"/>
      <c r="AJ30" s="8"/>
      <c r="AK30" s="8"/>
      <c r="AL30" s="8"/>
      <c r="AM30" s="8"/>
      <c r="AN30" s="10"/>
      <c r="AO30" s="10"/>
      <c r="AP30" s="7"/>
    </row>
    <row r="31" spans="1:42" ht="23.25" customHeight="1">
      <c r="A31" s="39">
        <v>13</v>
      </c>
      <c r="B31" s="82" t="s">
        <v>68</v>
      </c>
      <c r="C31" s="97">
        <f>SUM(R31,Z31,AH31,AP31)</f>
        <v>3</v>
      </c>
      <c r="D31" s="157">
        <f>SUM(E31:J31)</f>
        <v>45</v>
      </c>
      <c r="E31" s="53">
        <f t="shared" si="8"/>
        <v>15</v>
      </c>
      <c r="F31" s="54">
        <f t="shared" si="8"/>
        <v>0</v>
      </c>
      <c r="G31" s="52">
        <f t="shared" si="8"/>
        <v>0</v>
      </c>
      <c r="H31" s="52">
        <f t="shared" si="8"/>
        <v>30</v>
      </c>
      <c r="I31" s="52">
        <f t="shared" si="8"/>
        <v>0</v>
      </c>
      <c r="J31" s="52">
        <f t="shared" si="8"/>
        <v>0</v>
      </c>
      <c r="K31" s="85"/>
      <c r="L31" s="86"/>
      <c r="M31" s="86"/>
      <c r="N31" s="86"/>
      <c r="O31" s="86"/>
      <c r="P31" s="86"/>
      <c r="Q31" s="10"/>
      <c r="R31" s="9"/>
      <c r="S31" s="85">
        <v>15</v>
      </c>
      <c r="T31" s="86"/>
      <c r="U31" s="86"/>
      <c r="V31" s="86">
        <v>30</v>
      </c>
      <c r="W31" s="86"/>
      <c r="X31" s="120"/>
      <c r="Y31" s="12" t="s">
        <v>39</v>
      </c>
      <c r="Z31" s="10">
        <v>3</v>
      </c>
      <c r="AA31" s="85"/>
      <c r="AB31" s="86"/>
      <c r="AC31" s="86"/>
      <c r="AD31" s="86"/>
      <c r="AE31" s="86"/>
      <c r="AF31" s="120"/>
      <c r="AG31" s="12"/>
      <c r="AH31" s="10"/>
      <c r="AI31" s="11"/>
      <c r="AJ31" s="8"/>
      <c r="AK31" s="8"/>
      <c r="AL31" s="8"/>
      <c r="AM31" s="8"/>
      <c r="AN31" s="10"/>
      <c r="AO31" s="10"/>
      <c r="AP31" s="7"/>
    </row>
    <row r="32" spans="1:42" ht="24" customHeight="1">
      <c r="A32" s="39">
        <v>14</v>
      </c>
      <c r="B32" s="83" t="s">
        <v>69</v>
      </c>
      <c r="C32" s="97">
        <f t="shared" si="9"/>
        <v>17</v>
      </c>
      <c r="D32" s="157">
        <f t="shared" si="7"/>
        <v>150</v>
      </c>
      <c r="E32" s="53">
        <f t="shared" si="8"/>
        <v>0</v>
      </c>
      <c r="F32" s="54">
        <f t="shared" si="8"/>
        <v>0</v>
      </c>
      <c r="G32" s="52">
        <f t="shared" si="8"/>
        <v>0</v>
      </c>
      <c r="H32" s="52">
        <f t="shared" si="8"/>
        <v>0</v>
      </c>
      <c r="I32" s="52">
        <f t="shared" si="8"/>
        <v>150</v>
      </c>
      <c r="J32" s="52">
        <f t="shared" si="8"/>
        <v>0</v>
      </c>
      <c r="K32" s="85"/>
      <c r="L32" s="86"/>
      <c r="M32" s="86"/>
      <c r="N32" s="86"/>
      <c r="O32" s="86">
        <v>30</v>
      </c>
      <c r="P32" s="86"/>
      <c r="Q32" s="10" t="s">
        <v>38</v>
      </c>
      <c r="R32" s="9">
        <v>2</v>
      </c>
      <c r="S32" s="11"/>
      <c r="T32" s="8"/>
      <c r="U32" s="8"/>
      <c r="V32" s="8"/>
      <c r="W32" s="8">
        <v>30</v>
      </c>
      <c r="X32" s="10"/>
      <c r="Y32" s="10" t="s">
        <v>38</v>
      </c>
      <c r="Z32" s="7">
        <v>3</v>
      </c>
      <c r="AA32" s="9"/>
      <c r="AB32" s="8"/>
      <c r="AC32" s="8"/>
      <c r="AD32" s="8"/>
      <c r="AE32" s="8">
        <v>60</v>
      </c>
      <c r="AF32" s="10"/>
      <c r="AG32" s="10" t="s">
        <v>38</v>
      </c>
      <c r="AH32" s="9">
        <v>6</v>
      </c>
      <c r="AI32" s="11"/>
      <c r="AJ32" s="8"/>
      <c r="AK32" s="8"/>
      <c r="AL32" s="8"/>
      <c r="AM32" s="8">
        <v>30</v>
      </c>
      <c r="AN32" s="10"/>
      <c r="AO32" s="10" t="s">
        <v>39</v>
      </c>
      <c r="AP32" s="7">
        <v>6</v>
      </c>
    </row>
    <row r="33" spans="1:42" ht="18" customHeight="1">
      <c r="A33" s="116">
        <v>15</v>
      </c>
      <c r="B33" s="114" t="s">
        <v>70</v>
      </c>
      <c r="C33" s="101">
        <f t="shared" si="9"/>
        <v>2</v>
      </c>
      <c r="D33" s="157">
        <f t="shared" si="7"/>
        <v>30</v>
      </c>
      <c r="E33" s="53">
        <f t="shared" si="8"/>
        <v>30</v>
      </c>
      <c r="F33" s="54">
        <f t="shared" si="8"/>
        <v>0</v>
      </c>
      <c r="G33" s="52">
        <f t="shared" si="8"/>
        <v>0</v>
      </c>
      <c r="H33" s="52">
        <f t="shared" si="8"/>
        <v>0</v>
      </c>
      <c r="I33" s="52">
        <f t="shared" si="8"/>
        <v>0</v>
      </c>
      <c r="J33" s="97">
        <f t="shared" si="8"/>
        <v>0</v>
      </c>
      <c r="K33" s="87">
        <v>30</v>
      </c>
      <c r="L33" s="88"/>
      <c r="M33" s="88"/>
      <c r="N33" s="88"/>
      <c r="O33" s="88"/>
      <c r="P33" s="89"/>
      <c r="Q33" s="10" t="s">
        <v>38</v>
      </c>
      <c r="R33" s="9">
        <v>2</v>
      </c>
      <c r="S33" s="11"/>
      <c r="T33" s="6"/>
      <c r="U33" s="4"/>
      <c r="V33" s="8"/>
      <c r="W33" s="8"/>
      <c r="X33" s="10"/>
      <c r="Y33" s="10"/>
      <c r="Z33" s="7"/>
      <c r="AA33" s="9"/>
      <c r="AB33" s="8"/>
      <c r="AC33" s="8"/>
      <c r="AD33" s="8"/>
      <c r="AE33" s="8"/>
      <c r="AF33" s="10"/>
      <c r="AG33" s="10"/>
      <c r="AH33" s="9"/>
      <c r="AI33" s="11"/>
      <c r="AJ33" s="8"/>
      <c r="AK33" s="8"/>
      <c r="AL33" s="8"/>
      <c r="AM33" s="8"/>
      <c r="AN33" s="10"/>
      <c r="AO33" s="10"/>
      <c r="AP33" s="7"/>
    </row>
    <row r="34" spans="1:42" ht="20.25" customHeight="1">
      <c r="A34" s="117">
        <v>16</v>
      </c>
      <c r="B34" s="114" t="s">
        <v>71</v>
      </c>
      <c r="C34" s="101">
        <f t="shared" si="9"/>
        <v>1</v>
      </c>
      <c r="D34" s="157">
        <f t="shared" si="7"/>
        <v>30</v>
      </c>
      <c r="E34" s="53">
        <f t="shared" si="8"/>
        <v>0</v>
      </c>
      <c r="F34" s="54">
        <f t="shared" si="8"/>
        <v>0</v>
      </c>
      <c r="G34" s="52">
        <f t="shared" si="8"/>
        <v>0</v>
      </c>
      <c r="H34" s="52">
        <f t="shared" si="8"/>
        <v>30</v>
      </c>
      <c r="I34" s="52">
        <f t="shared" si="8"/>
        <v>0</v>
      </c>
      <c r="J34" s="97">
        <f t="shared" si="8"/>
        <v>0</v>
      </c>
      <c r="K34" s="90"/>
      <c r="L34" s="90"/>
      <c r="M34" s="90"/>
      <c r="N34" s="90"/>
      <c r="O34" s="90"/>
      <c r="P34" s="159"/>
      <c r="Q34" s="25"/>
      <c r="R34" s="19"/>
      <c r="S34" s="22"/>
      <c r="T34" s="20"/>
      <c r="U34" s="20"/>
      <c r="V34" s="20"/>
      <c r="W34" s="20"/>
      <c r="X34" s="25"/>
      <c r="Y34" s="21"/>
      <c r="Z34" s="23"/>
      <c r="AA34" s="19"/>
      <c r="AB34" s="24"/>
      <c r="AC34" s="24"/>
      <c r="AD34" s="24">
        <v>30</v>
      </c>
      <c r="AE34" s="24"/>
      <c r="AF34" s="21"/>
      <c r="AG34" s="21" t="s">
        <v>38</v>
      </c>
      <c r="AH34" s="160">
        <v>1</v>
      </c>
      <c r="AI34" s="19"/>
      <c r="AJ34" s="24"/>
      <c r="AK34" s="24"/>
      <c r="AL34" s="24"/>
      <c r="AM34" s="24"/>
      <c r="AN34" s="21"/>
      <c r="AO34" s="21"/>
      <c r="AP34" s="160"/>
    </row>
    <row r="35" spans="1:42" ht="20.25" customHeight="1">
      <c r="A35" s="39">
        <f>A34+1</f>
        <v>17</v>
      </c>
      <c r="B35" s="114" t="s">
        <v>46</v>
      </c>
      <c r="C35" s="101">
        <f t="shared" si="9"/>
        <v>2</v>
      </c>
      <c r="D35" s="157">
        <f t="shared" si="7"/>
        <v>30</v>
      </c>
      <c r="E35" s="161">
        <f t="shared" si="8"/>
        <v>0</v>
      </c>
      <c r="F35" s="161">
        <f t="shared" si="8"/>
        <v>30</v>
      </c>
      <c r="G35" s="52">
        <f t="shared" si="8"/>
        <v>0</v>
      </c>
      <c r="H35" s="52">
        <f t="shared" si="8"/>
        <v>0</v>
      </c>
      <c r="I35" s="52">
        <f t="shared" si="8"/>
        <v>0</v>
      </c>
      <c r="J35" s="97">
        <f t="shared" si="8"/>
        <v>0</v>
      </c>
      <c r="K35" s="87"/>
      <c r="L35" s="87"/>
      <c r="M35" s="87"/>
      <c r="N35" s="87"/>
      <c r="O35" s="87"/>
      <c r="P35" s="88"/>
      <c r="Q35" s="3"/>
      <c r="R35" s="5"/>
      <c r="S35" s="3"/>
      <c r="T35" s="6">
        <v>30</v>
      </c>
      <c r="U35" s="6"/>
      <c r="V35" s="6"/>
      <c r="W35" s="6"/>
      <c r="X35" s="3"/>
      <c r="Y35" s="3" t="s">
        <v>38</v>
      </c>
      <c r="Z35" s="2">
        <v>2</v>
      </c>
      <c r="AA35" s="93"/>
      <c r="AB35" s="6"/>
      <c r="AC35" s="6"/>
      <c r="AD35" s="6"/>
      <c r="AE35" s="6"/>
      <c r="AF35" s="3"/>
      <c r="AG35" s="3"/>
      <c r="AH35" s="5"/>
      <c r="AI35" s="3"/>
      <c r="AJ35" s="6"/>
      <c r="AK35" s="6"/>
      <c r="AL35" s="6"/>
      <c r="AM35" s="6"/>
      <c r="AN35" s="3"/>
      <c r="AO35" s="3"/>
      <c r="AP35" s="5"/>
    </row>
    <row r="36" spans="1:42" ht="20.25" customHeight="1" thickBot="1">
      <c r="A36" s="39">
        <f>A35+1</f>
        <v>18</v>
      </c>
      <c r="B36" s="115" t="s">
        <v>72</v>
      </c>
      <c r="C36" s="102">
        <f t="shared" si="9"/>
        <v>10</v>
      </c>
      <c r="D36" s="162">
        <f t="shared" si="7"/>
        <v>150</v>
      </c>
      <c r="E36" s="163">
        <f t="shared" si="8"/>
        <v>0</v>
      </c>
      <c r="F36" s="136">
        <f t="shared" si="8"/>
        <v>150</v>
      </c>
      <c r="G36" s="164">
        <f t="shared" si="8"/>
        <v>0</v>
      </c>
      <c r="H36" s="52">
        <f t="shared" si="8"/>
        <v>0</v>
      </c>
      <c r="I36" s="52">
        <f t="shared" si="8"/>
        <v>0</v>
      </c>
      <c r="J36" s="99">
        <f t="shared" si="8"/>
        <v>0</v>
      </c>
      <c r="K36" s="90"/>
      <c r="L36" s="90"/>
      <c r="M36" s="90"/>
      <c r="N36" s="90"/>
      <c r="O36" s="90"/>
      <c r="P36" s="92"/>
      <c r="Q36" s="25"/>
      <c r="R36" s="60"/>
      <c r="S36" s="95"/>
      <c r="T36" s="91">
        <v>30</v>
      </c>
      <c r="U36" s="91"/>
      <c r="V36" s="91"/>
      <c r="W36" s="91"/>
      <c r="X36" s="25"/>
      <c r="Y36" s="25" t="s">
        <v>38</v>
      </c>
      <c r="Z36" s="23">
        <v>2</v>
      </c>
      <c r="AA36" s="94"/>
      <c r="AB36" s="91">
        <v>60</v>
      </c>
      <c r="AC36" s="91"/>
      <c r="AD36" s="91"/>
      <c r="AE36" s="91"/>
      <c r="AF36" s="25"/>
      <c r="AG36" s="25" t="s">
        <v>38</v>
      </c>
      <c r="AH36" s="105">
        <v>4</v>
      </c>
      <c r="AI36" s="95"/>
      <c r="AJ36" s="91">
        <v>60</v>
      </c>
      <c r="AK36" s="91"/>
      <c r="AL36" s="91"/>
      <c r="AM36" s="91"/>
      <c r="AN36" s="25"/>
      <c r="AO36" s="25"/>
      <c r="AP36" s="23">
        <v>4</v>
      </c>
    </row>
    <row r="37" spans="1:53" s="68" customFormat="1" ht="22.5" customHeight="1" thickBot="1">
      <c r="A37" s="177" t="s">
        <v>22</v>
      </c>
      <c r="B37" s="178"/>
      <c r="C37" s="47">
        <f>SUM(C23:C26,C28:C36)</f>
        <v>85</v>
      </c>
      <c r="D37" s="44">
        <f>SUM(D23:D26,D28:D36)</f>
        <v>915</v>
      </c>
      <c r="E37" s="44">
        <f aca="true" t="shared" si="10" ref="E37:J37">SUM(E23:E26,E28:E36)</f>
        <v>165</v>
      </c>
      <c r="F37" s="44">
        <f t="shared" si="10"/>
        <v>180</v>
      </c>
      <c r="G37" s="44">
        <f t="shared" si="10"/>
        <v>0</v>
      </c>
      <c r="H37" s="44">
        <f t="shared" si="10"/>
        <v>120</v>
      </c>
      <c r="I37" s="44">
        <f t="shared" si="10"/>
        <v>330</v>
      </c>
      <c r="J37" s="44">
        <f t="shared" si="10"/>
        <v>120</v>
      </c>
      <c r="K37" s="44">
        <f>SUM(K23:K26,K28:K36)</f>
        <v>90</v>
      </c>
      <c r="L37" s="44">
        <f aca="true" t="shared" si="11" ref="L37:AP37">SUM(L23:L26,L28:L36)</f>
        <v>0</v>
      </c>
      <c r="M37" s="44">
        <f t="shared" si="11"/>
        <v>0</v>
      </c>
      <c r="N37" s="44">
        <f t="shared" si="11"/>
        <v>45</v>
      </c>
      <c r="O37" s="44">
        <f t="shared" si="11"/>
        <v>90</v>
      </c>
      <c r="P37" s="44">
        <f t="shared" si="11"/>
        <v>30</v>
      </c>
      <c r="Q37" s="44"/>
      <c r="R37" s="44">
        <f t="shared" si="11"/>
        <v>20</v>
      </c>
      <c r="S37" s="44">
        <f t="shared" si="11"/>
        <v>45</v>
      </c>
      <c r="T37" s="44">
        <f t="shared" si="11"/>
        <v>60</v>
      </c>
      <c r="U37" s="44">
        <f t="shared" si="11"/>
        <v>0</v>
      </c>
      <c r="V37" s="44">
        <f t="shared" si="11"/>
        <v>45</v>
      </c>
      <c r="W37" s="44">
        <f t="shared" si="11"/>
        <v>90</v>
      </c>
      <c r="X37" s="44">
        <f t="shared" si="11"/>
        <v>30</v>
      </c>
      <c r="Y37" s="44"/>
      <c r="Z37" s="44">
        <f t="shared" si="11"/>
        <v>22</v>
      </c>
      <c r="AA37" s="44">
        <f t="shared" si="11"/>
        <v>30</v>
      </c>
      <c r="AB37" s="44">
        <f t="shared" si="11"/>
        <v>60</v>
      </c>
      <c r="AC37" s="44">
        <f t="shared" si="11"/>
        <v>0</v>
      </c>
      <c r="AD37" s="44">
        <f t="shared" si="11"/>
        <v>30</v>
      </c>
      <c r="AE37" s="44">
        <f t="shared" si="11"/>
        <v>90</v>
      </c>
      <c r="AF37" s="44">
        <f t="shared" si="11"/>
        <v>30</v>
      </c>
      <c r="AG37" s="44"/>
      <c r="AH37" s="44">
        <f t="shared" si="11"/>
        <v>21</v>
      </c>
      <c r="AI37" s="44">
        <f t="shared" si="11"/>
        <v>0</v>
      </c>
      <c r="AJ37" s="44">
        <f t="shared" si="11"/>
        <v>60</v>
      </c>
      <c r="AK37" s="44">
        <f t="shared" si="11"/>
        <v>0</v>
      </c>
      <c r="AL37" s="44">
        <f t="shared" si="11"/>
        <v>0</v>
      </c>
      <c r="AM37" s="44">
        <f t="shared" si="11"/>
        <v>60</v>
      </c>
      <c r="AN37" s="44">
        <f t="shared" si="11"/>
        <v>30</v>
      </c>
      <c r="AO37" s="44"/>
      <c r="AP37" s="44">
        <f t="shared" si="11"/>
        <v>22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s="68" customFormat="1" ht="24.75" customHeight="1" thickBot="1">
      <c r="A38" s="177" t="s">
        <v>23</v>
      </c>
      <c r="B38" s="178"/>
      <c r="C38" s="47">
        <f aca="true" t="shared" si="12" ref="C38:K38">SUM(C21,C37)</f>
        <v>110</v>
      </c>
      <c r="D38" s="44">
        <f t="shared" si="12"/>
        <v>1125</v>
      </c>
      <c r="E38" s="44">
        <f t="shared" si="12"/>
        <v>195</v>
      </c>
      <c r="F38" s="44">
        <f t="shared" si="12"/>
        <v>180</v>
      </c>
      <c r="G38" s="44">
        <f t="shared" si="12"/>
        <v>0</v>
      </c>
      <c r="H38" s="44">
        <f t="shared" si="12"/>
        <v>120</v>
      </c>
      <c r="I38" s="44">
        <f t="shared" si="12"/>
        <v>510</v>
      </c>
      <c r="J38" s="44">
        <f t="shared" si="12"/>
        <v>120</v>
      </c>
      <c r="K38" s="44">
        <f t="shared" si="12"/>
        <v>120</v>
      </c>
      <c r="L38" s="44">
        <f>SUM(L21,L37)</f>
        <v>0</v>
      </c>
      <c r="M38" s="44">
        <f>SUM(M21,M37)</f>
        <v>0</v>
      </c>
      <c r="N38" s="44">
        <f>SUM(N21,N37)</f>
        <v>45</v>
      </c>
      <c r="O38" s="44">
        <f>SUM(O21,O37)</f>
        <v>120</v>
      </c>
      <c r="P38" s="44">
        <f>SUM(P21,P37)</f>
        <v>30</v>
      </c>
      <c r="Q38" s="44"/>
      <c r="R38" s="44">
        <f aca="true" t="shared" si="13" ref="R38:X38">SUM(R21,R37)</f>
        <v>28</v>
      </c>
      <c r="S38" s="44">
        <f t="shared" si="13"/>
        <v>45</v>
      </c>
      <c r="T38" s="44">
        <f t="shared" si="13"/>
        <v>60</v>
      </c>
      <c r="U38" s="44">
        <f t="shared" si="13"/>
        <v>0</v>
      </c>
      <c r="V38" s="44">
        <f t="shared" si="13"/>
        <v>45</v>
      </c>
      <c r="W38" s="44">
        <f t="shared" si="13"/>
        <v>180</v>
      </c>
      <c r="X38" s="44">
        <f t="shared" si="13"/>
        <v>30</v>
      </c>
      <c r="Y38" s="44"/>
      <c r="Z38" s="44">
        <f aca="true" t="shared" si="14" ref="Z38:AF38">SUM(Z21,Z37)</f>
        <v>32</v>
      </c>
      <c r="AA38" s="44">
        <f t="shared" si="14"/>
        <v>30</v>
      </c>
      <c r="AB38" s="44">
        <f t="shared" si="14"/>
        <v>60</v>
      </c>
      <c r="AC38" s="44">
        <f t="shared" si="14"/>
        <v>0</v>
      </c>
      <c r="AD38" s="44">
        <f t="shared" si="14"/>
        <v>30</v>
      </c>
      <c r="AE38" s="44">
        <f t="shared" si="14"/>
        <v>150</v>
      </c>
      <c r="AF38" s="44">
        <f t="shared" si="14"/>
        <v>30</v>
      </c>
      <c r="AG38" s="44"/>
      <c r="AH38" s="44">
        <f aca="true" t="shared" si="15" ref="AH38:AN38">SUM(AH21,AH37)</f>
        <v>28</v>
      </c>
      <c r="AI38" s="44">
        <f t="shared" si="15"/>
        <v>0</v>
      </c>
      <c r="AJ38" s="44">
        <f t="shared" si="15"/>
        <v>60</v>
      </c>
      <c r="AK38" s="44">
        <f t="shared" si="15"/>
        <v>0</v>
      </c>
      <c r="AL38" s="44">
        <f t="shared" si="15"/>
        <v>0</v>
      </c>
      <c r="AM38" s="44">
        <f t="shared" si="15"/>
        <v>60</v>
      </c>
      <c r="AN38" s="44">
        <f t="shared" si="15"/>
        <v>30</v>
      </c>
      <c r="AO38" s="44"/>
      <c r="AP38" s="44">
        <f>SUM(AP21,AP37)</f>
        <v>22</v>
      </c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s="51" customFormat="1" ht="30.75" customHeight="1" thickBot="1">
      <c r="A39" s="74"/>
      <c r="B39" s="75" t="s">
        <v>41</v>
      </c>
      <c r="C39" s="76">
        <v>10</v>
      </c>
      <c r="D39" s="77"/>
      <c r="E39" s="77"/>
      <c r="F39" s="77"/>
      <c r="G39" s="77"/>
      <c r="H39" s="77"/>
      <c r="I39" s="77"/>
      <c r="J39" s="78"/>
      <c r="K39" s="77"/>
      <c r="L39" s="77"/>
      <c r="M39" s="77"/>
      <c r="N39" s="77"/>
      <c r="O39" s="77"/>
      <c r="P39" s="77"/>
      <c r="Q39" s="77"/>
      <c r="R39" s="78"/>
      <c r="S39" s="77"/>
      <c r="T39" s="77"/>
      <c r="U39" s="77"/>
      <c r="V39" s="77"/>
      <c r="W39" s="77"/>
      <c r="X39" s="77"/>
      <c r="Y39" s="77"/>
      <c r="Z39" s="78"/>
      <c r="AA39" s="77"/>
      <c r="AB39" s="77"/>
      <c r="AC39" s="77"/>
      <c r="AD39" s="77"/>
      <c r="AE39" s="77"/>
      <c r="AF39" s="77"/>
      <c r="AG39" s="77"/>
      <c r="AH39" s="78"/>
      <c r="AI39" s="77"/>
      <c r="AJ39" s="77"/>
      <c r="AK39" s="77"/>
      <c r="AL39" s="77"/>
      <c r="AM39" s="77"/>
      <c r="AN39" s="77"/>
      <c r="AO39" s="77"/>
      <c r="AP39" s="78">
        <v>10</v>
      </c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</row>
    <row r="40" spans="1:42" ht="36.75" customHeight="1" thickBot="1">
      <c r="A40" s="179" t="s">
        <v>19</v>
      </c>
      <c r="B40" s="180"/>
      <c r="C40" s="64">
        <f>SUM(R40,Z40,AH40,AP40)</f>
        <v>120</v>
      </c>
      <c r="D40" s="56">
        <f>SUM(K40,S40,AA40,AI40)</f>
        <v>1125</v>
      </c>
      <c r="E40" s="56">
        <f aca="true" t="shared" si="16" ref="E40:J40">SUM(E38)</f>
        <v>195</v>
      </c>
      <c r="F40" s="56">
        <f t="shared" si="16"/>
        <v>180</v>
      </c>
      <c r="G40" s="56">
        <f t="shared" si="16"/>
        <v>0</v>
      </c>
      <c r="H40" s="56">
        <f t="shared" si="16"/>
        <v>120</v>
      </c>
      <c r="I40" s="56">
        <f t="shared" si="16"/>
        <v>510</v>
      </c>
      <c r="J40" s="56">
        <f t="shared" si="16"/>
        <v>120</v>
      </c>
      <c r="K40" s="179">
        <f>SUM(K38:P38)</f>
        <v>315</v>
      </c>
      <c r="L40" s="180"/>
      <c r="M40" s="180"/>
      <c r="N40" s="180"/>
      <c r="O40" s="180"/>
      <c r="P40" s="181"/>
      <c r="Q40" s="57"/>
      <c r="R40" s="57">
        <f>SUM(R38,R39:R39)</f>
        <v>28</v>
      </c>
      <c r="S40" s="179">
        <f>SUM(S38:X38)</f>
        <v>360</v>
      </c>
      <c r="T40" s="180"/>
      <c r="U40" s="180"/>
      <c r="V40" s="180"/>
      <c r="W40" s="180"/>
      <c r="X40" s="181"/>
      <c r="Y40" s="57"/>
      <c r="Z40" s="57">
        <f>SUM(Z38,Z39:Z39)</f>
        <v>32</v>
      </c>
      <c r="AA40" s="179">
        <f>SUM(AA38:AF38)</f>
        <v>300</v>
      </c>
      <c r="AB40" s="180"/>
      <c r="AC40" s="180"/>
      <c r="AD40" s="180"/>
      <c r="AE40" s="180"/>
      <c r="AF40" s="181"/>
      <c r="AG40" s="57"/>
      <c r="AH40" s="57">
        <f>SUM(AH38,AH39:AH39)</f>
        <v>28</v>
      </c>
      <c r="AI40" s="179">
        <f>SUM(AI38:AN38)</f>
        <v>150</v>
      </c>
      <c r="AJ40" s="180"/>
      <c r="AK40" s="180"/>
      <c r="AL40" s="180"/>
      <c r="AM40" s="180"/>
      <c r="AN40" s="181"/>
      <c r="AO40" s="57"/>
      <c r="AP40" s="57">
        <f>SUM(AP38,AP39:AP39)</f>
        <v>32</v>
      </c>
    </row>
    <row r="41" spans="1:42" ht="14.25" thickBot="1">
      <c r="A41" s="182" t="s">
        <v>20</v>
      </c>
      <c r="B41" s="183"/>
      <c r="C41" s="67">
        <f>SUM(Y41,AO41)</f>
        <v>120</v>
      </c>
      <c r="D41" s="67">
        <f>SUM(K41,AA41)</f>
        <v>1125</v>
      </c>
      <c r="E41" s="67"/>
      <c r="F41" s="67"/>
      <c r="G41" s="67"/>
      <c r="H41" s="67"/>
      <c r="I41" s="67"/>
      <c r="J41" s="67"/>
      <c r="K41" s="182">
        <f>SUM(K40,S40)</f>
        <v>675</v>
      </c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4"/>
      <c r="Y41" s="176">
        <f>SUM(R40,Z40)</f>
        <v>60</v>
      </c>
      <c r="Z41" s="176"/>
      <c r="AA41" s="176">
        <f>SUM(AA40,AI40)</f>
        <v>450</v>
      </c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>
        <f>SUM(AH40,AP40)</f>
        <v>60</v>
      </c>
      <c r="AP41" s="176"/>
    </row>
    <row r="42" spans="1:42" ht="13.5">
      <c r="A42" s="16"/>
      <c r="B42" s="5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73"/>
      <c r="AP42" s="173"/>
    </row>
    <row r="43" spans="1:53" s="68" customFormat="1" ht="18" customHeight="1">
      <c r="A43" s="16"/>
      <c r="B43" s="5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68" customFormat="1" ht="18" customHeight="1">
      <c r="A44" s="16"/>
      <c r="B44" s="59" t="s">
        <v>28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s="68" customFormat="1" ht="17.25" customHeight="1">
      <c r="A45" s="26"/>
      <c r="B45" s="174" t="s">
        <v>15</v>
      </c>
      <c r="C45" s="174"/>
      <c r="D45" s="174"/>
      <c r="E45" s="174"/>
      <c r="F45" s="174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s="68" customFormat="1" ht="18" customHeight="1">
      <c r="A46" s="26"/>
      <c r="B46" s="174" t="s">
        <v>73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s="68" customFormat="1" ht="18" customHeight="1">
      <c r="A47" s="26"/>
      <c r="B47" s="175" t="s">
        <v>74</v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s="68" customFormat="1" ht="18" customHeight="1">
      <c r="A48" s="26"/>
      <c r="B48" s="68" t="s">
        <v>17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</row>
    <row r="49" spans="1:42" ht="18" customHeight="1">
      <c r="A49" s="26"/>
      <c r="B49" s="68" t="s">
        <v>18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</row>
    <row r="50" spans="1:53" ht="18" customHeight="1">
      <c r="A50" s="26"/>
      <c r="B50" s="175" t="s">
        <v>29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26"/>
      <c r="AO50" s="26"/>
      <c r="AP50" s="26"/>
      <c r="AV50" s="13"/>
      <c r="AW50" s="13"/>
      <c r="AX50" s="13"/>
      <c r="AY50" s="13"/>
      <c r="AZ50" s="13"/>
      <c r="BA50" s="13"/>
    </row>
    <row r="51" spans="2:53" ht="13.5">
      <c r="B51" s="172" t="s">
        <v>26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AV51" s="13"/>
      <c r="AW51" s="13"/>
      <c r="AX51" s="13"/>
      <c r="AY51" s="13"/>
      <c r="AZ51" s="13"/>
      <c r="BA51" s="13"/>
    </row>
    <row r="52" spans="1:17" ht="21.75" customHeight="1">
      <c r="A52" s="13"/>
      <c r="B52" s="172" t="s">
        <v>25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</row>
    <row r="53" spans="1:9" ht="22.5" customHeight="1">
      <c r="A53" s="13"/>
      <c r="B53" s="172" t="s">
        <v>76</v>
      </c>
      <c r="C53" s="172"/>
      <c r="D53" s="172"/>
      <c r="E53" s="172"/>
      <c r="F53" s="172"/>
      <c r="G53" s="172"/>
      <c r="H53" s="172"/>
      <c r="I53" s="49"/>
    </row>
    <row r="54" spans="2:10" ht="23.25" customHeight="1" thickBot="1">
      <c r="B54" s="217" t="s">
        <v>77</v>
      </c>
      <c r="C54" s="217"/>
      <c r="D54" s="217"/>
      <c r="E54" s="217"/>
      <c r="F54" s="217"/>
      <c r="G54" s="217"/>
      <c r="H54" s="217"/>
      <c r="I54" s="217"/>
      <c r="J54" s="217"/>
    </row>
    <row r="55" spans="2:6" ht="14.25" thickBot="1">
      <c r="B55" s="49" t="s">
        <v>63</v>
      </c>
      <c r="C55" s="167" t="s">
        <v>64</v>
      </c>
      <c r="D55" s="168"/>
      <c r="E55" s="168"/>
      <c r="F55" s="169"/>
    </row>
    <row r="57" spans="1:2" ht="13.5">
      <c r="A57" s="13"/>
      <c r="B57" s="13"/>
    </row>
    <row r="58" ht="13.5">
      <c r="B58" s="37"/>
    </row>
  </sheetData>
  <sheetProtection/>
  <mergeCells count="45">
    <mergeCell ref="K8:Z8"/>
    <mergeCell ref="AA8:AP8"/>
    <mergeCell ref="D9:D10"/>
    <mergeCell ref="AA9:AF9"/>
    <mergeCell ref="AI9:AP9"/>
    <mergeCell ref="A11:AP11"/>
    <mergeCell ref="A8:A10"/>
    <mergeCell ref="B8:B10"/>
    <mergeCell ref="C8:C10"/>
    <mergeCell ref="D8:J8"/>
    <mergeCell ref="B54:J54"/>
    <mergeCell ref="C3:AI3"/>
    <mergeCell ref="C4:AI4"/>
    <mergeCell ref="C5:S5"/>
    <mergeCell ref="C6:S6"/>
    <mergeCell ref="C7:AA7"/>
    <mergeCell ref="B53:H53"/>
    <mergeCell ref="A21:B21"/>
    <mergeCell ref="A22:AP22"/>
    <mergeCell ref="A27:AP27"/>
    <mergeCell ref="E9:J9"/>
    <mergeCell ref="K9:R9"/>
    <mergeCell ref="S9:Z9"/>
    <mergeCell ref="A37:B37"/>
    <mergeCell ref="A38:B38"/>
    <mergeCell ref="A40:B40"/>
    <mergeCell ref="K40:P40"/>
    <mergeCell ref="S40:X40"/>
    <mergeCell ref="B50:AM50"/>
    <mergeCell ref="AA40:AF40"/>
    <mergeCell ref="AI40:AN40"/>
    <mergeCell ref="A41:B41"/>
    <mergeCell ref="K41:X41"/>
    <mergeCell ref="Y41:Z41"/>
    <mergeCell ref="AA41:AN41"/>
    <mergeCell ref="B51:Q51"/>
    <mergeCell ref="AO41:AP41"/>
    <mergeCell ref="B52:Q52"/>
    <mergeCell ref="B1:K1"/>
    <mergeCell ref="C55:F55"/>
    <mergeCell ref="U1:AP1"/>
    <mergeCell ref="AO42:AP42"/>
    <mergeCell ref="B45:F45"/>
    <mergeCell ref="B46:Q46"/>
    <mergeCell ref="B47:AP4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KH</cp:lastModifiedBy>
  <cp:lastPrinted>2021-05-19T16:03:42Z</cp:lastPrinted>
  <dcterms:created xsi:type="dcterms:W3CDTF">2007-12-04T15:57:32Z</dcterms:created>
  <dcterms:modified xsi:type="dcterms:W3CDTF">2021-09-13T20:25:42Z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0x010100908F3E42BF79A5438F0571ECF4350567</vt:lpwstr>
  </property>
</Properties>
</file>