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activeTab="2"/>
  </bookViews>
  <sheets>
    <sheet name="Zarządz. II st.st. " sheetId="1" r:id="rId1"/>
    <sheet name="SIwAiB st." sheetId="2" r:id="rId2"/>
    <sheet name="ZMiWF st." sheetId="3" r:id="rId3"/>
    <sheet name="ZZLII_st." sheetId="4" r:id="rId4"/>
    <sheet name="M_ st." sheetId="5" r:id="rId5"/>
    <sheet name="ZE-B st." sheetId="6" r:id="rId6"/>
  </sheets>
  <definedNames>
    <definedName name="_xlnm.Print_Area" localSheetId="4">'M_ st.'!$A$1:$BN$33</definedName>
    <definedName name="_xlnm.Print_Area" localSheetId="0">'Zarządz. II st.st. '!$A$1:$AL$66</definedName>
    <definedName name="_xlnm.Print_Area" localSheetId="5">'ZE-B st.'!$A$1:$BN$34</definedName>
    <definedName name="_xlnm.Print_Area" localSheetId="2">'ZMiWF st.'!$A$1:$BN$34</definedName>
    <definedName name="_xlnm.Print_Area" localSheetId="3">'ZZLII_st.'!$A$1:$CO$37</definedName>
  </definedNames>
  <calcPr fullCalcOnLoad="1"/>
</workbook>
</file>

<file path=xl/comments1.xml><?xml version="1.0" encoding="utf-8"?>
<comments xmlns="http://schemas.openxmlformats.org/spreadsheetml/2006/main">
  <authors>
    <author>ZP</author>
  </authors>
  <commentList>
    <comment ref="G87" authorId="0">
      <text>
        <r>
          <rPr>
            <b/>
            <sz val="9"/>
            <rFont val="Tahoma"/>
            <family val="2"/>
          </rPr>
          <t>ZP:</t>
        </r>
        <r>
          <rPr>
            <sz val="9"/>
            <rFont val="Tahoma"/>
            <family val="2"/>
          </rPr>
          <t xml:space="preserve">
Zajęcia KW
</t>
        </r>
      </text>
    </comment>
    <comment ref="G86" authorId="0">
      <text>
        <r>
          <rPr>
            <b/>
            <sz val="9"/>
            <rFont val="Tahoma"/>
            <family val="2"/>
          </rPr>
          <t>ZP:</t>
        </r>
        <r>
          <rPr>
            <sz val="9"/>
            <rFont val="Tahoma"/>
            <family val="2"/>
          </rPr>
          <t xml:space="preserve">
LAB
</t>
        </r>
      </text>
    </comment>
  </commentList>
</comments>
</file>

<file path=xl/sharedStrings.xml><?xml version="1.0" encoding="utf-8"?>
<sst xmlns="http://schemas.openxmlformats.org/spreadsheetml/2006/main" count="851" uniqueCount="148">
  <si>
    <t>Plan studiów obowiązujący od roku akademickiego 2022/2023</t>
  </si>
  <si>
    <t>KIERUNEK:</t>
  </si>
  <si>
    <t>ZARZĄDZANIE</t>
  </si>
  <si>
    <t>Specjalność studiów:</t>
  </si>
  <si>
    <t>Systemy informacyjne w administracji i biznesie, Zarządzanie marką i wizerunkiem firmy, Zarządzanie zasobami ludzkimi II, Menedżerska, Zarządzanie e-biznesem (do wyboru)</t>
  </si>
  <si>
    <t>Poziom studiów:</t>
  </si>
  <si>
    <t>studia II stopnia</t>
  </si>
  <si>
    <t>Profil studiów:</t>
  </si>
  <si>
    <t>ogólnoakademicki</t>
  </si>
  <si>
    <t>Forma studiów:</t>
  </si>
  <si>
    <t>stacjonarne</t>
  </si>
  <si>
    <t>Lp.</t>
  </si>
  <si>
    <t>Nazwa modułu (przedmiotu)</t>
  </si>
  <si>
    <t>Rodzaj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</si>
  <si>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</si>
  <si>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</si>
  <si>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</si>
  <si>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</si>
  <si>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</si>
  <si>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</si>
  <si>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</si>
  <si>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</si>
  <si>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</si>
  <si>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</si>
  <si>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</si>
  <si>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</si>
  <si>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</si>
  <si>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Mikroekonomia II</t>
  </si>
  <si>
    <t>BN</t>
  </si>
  <si>
    <t>ZO</t>
  </si>
  <si>
    <t>Statystyka i ekonometria II</t>
  </si>
  <si>
    <t>Koncepcje zarządzania</t>
  </si>
  <si>
    <t>E</t>
  </si>
  <si>
    <t>Zarządzanie kapitałem ludzkimi</t>
  </si>
  <si>
    <t>Zarządzanie strategiczne II</t>
  </si>
  <si>
    <t>Zarządzanie procesami</t>
  </si>
  <si>
    <t>Przedsiębiorczość</t>
  </si>
  <si>
    <t>Makroekonomia II</t>
  </si>
  <si>
    <t>Zarządzanie kapitałem intelektualnym</t>
  </si>
  <si>
    <t>Marketing międzynarodowy</t>
  </si>
  <si>
    <t>Badania marketingowe II</t>
  </si>
  <si>
    <t>Zarządzanie logistyczne</t>
  </si>
  <si>
    <t>Prawo gospodarcze</t>
  </si>
  <si>
    <t xml:space="preserve">Analiza  danych </t>
  </si>
  <si>
    <t>Gra kierownicza II</t>
  </si>
  <si>
    <t>Rachunkowość zarządcza</t>
  </si>
  <si>
    <t>Negocjacje</t>
  </si>
  <si>
    <t>Razem A</t>
  </si>
  <si>
    <t>Blok modułów (przedmiotów) wybieralnych/fakultatywnych  - B</t>
  </si>
  <si>
    <t>Moduł przedmiotów ogólnouniwersyteckich*</t>
  </si>
  <si>
    <t>Moduł języka obcego</t>
  </si>
  <si>
    <t>Przedmiot humanistyczny**</t>
  </si>
  <si>
    <t>Moduł przedmiotów ogólnowydziałowych*</t>
  </si>
  <si>
    <t>Moduł seminarium magisterskie</t>
  </si>
  <si>
    <t>Przedmiot w jęz. obcym*</t>
  </si>
  <si>
    <t>Moduł wykładów fakultatywnych*</t>
  </si>
  <si>
    <t>Moduł przedmiotów wybieralnych (specjalności)</t>
  </si>
  <si>
    <t>Razem B</t>
  </si>
  <si>
    <t>Razem A+B</t>
  </si>
  <si>
    <t>Razem godziny w semestrze</t>
  </si>
  <si>
    <t>Liczba punktów za pracę magisterską i jej obronę (egzamin magisterski)</t>
  </si>
  <si>
    <t>Punkty ECTS w semestrze</t>
  </si>
  <si>
    <t xml:space="preserve">Razem </t>
  </si>
  <si>
    <t>………………………..……………………………..</t>
  </si>
  <si>
    <t>Zatwierdzono na posiedzeniu Senatu w dniu:</t>
  </si>
  <si>
    <t xml:space="preserve">A - blok modulów (przedmiotów) obowiązujących wszystkich studentów danego kierunku i specjalności </t>
  </si>
  <si>
    <t>B - blok modułów (przedmiotów) wybieralnych/fakultatywnych m.in. specjalnościowych lub specjalizacyjnych oraz praktyk (minimum 30% ogólnej liczby punktów ECTS)</t>
  </si>
  <si>
    <t>BN - zajęcia związane z prowadzonymi przez jedostkę badaniami naukowymi - konieczność oznaczenia tylko w przypadku kierunków o profilu ogólnoakademickim</t>
  </si>
  <si>
    <t>Symbole: WY-wykład, CA-ćwiczenia, LB-labolatorium, KW-konwersatorium, SM-seminarium</t>
  </si>
  <si>
    <t>* jest to blok przedmiotów, z których student musi wybraqć i zrealizować 15 godzin zaplanowanych w planie studiów; oferta przedmiotów zostanie przedstawiona przed rozpoczęciem semestru</t>
  </si>
  <si>
    <t>** jest to blok przedmiotów humanistycznych realizowanych w formule on-line; oferta przedmiotów zostanie przedstawiona przed rozpoczęciem semestru</t>
  </si>
  <si>
    <t>Plan studiów obowiązujący od roku akademickiego 2012/2013</t>
  </si>
  <si>
    <t>ZATWIERDZAM:</t>
  </si>
  <si>
    <t>Systemy informacyjne w administracji i biznesie, Strategiczne zarządzanie marką, Zarządzanie kapitałem społecznym, Zarządzanie przedsiębiorstwami i organizacjami publicznymi (do wyboru)</t>
  </si>
  <si>
    <t>niestacjonarne</t>
  </si>
  <si>
    <t>data, podpis i pieczęć prorektora</t>
  </si>
  <si>
    <t>Z</t>
  </si>
  <si>
    <t>Zarządzanie kapitałem ludzkim II</t>
  </si>
  <si>
    <t>Analiza danych</t>
  </si>
  <si>
    <r>
      <t>Moduł przedmiotów ogólnouniwersyteckich</t>
    </r>
    <r>
      <rPr>
        <sz val="14"/>
        <rFont val="Arial"/>
        <family val="2"/>
      </rPr>
      <t>*</t>
    </r>
  </si>
  <si>
    <r>
      <t>Moduł przedmiotów ogólnowydziałowych</t>
    </r>
    <r>
      <rPr>
        <sz val="14"/>
        <rFont val="Arial"/>
        <family val="2"/>
      </rPr>
      <t>**</t>
    </r>
  </si>
  <si>
    <r>
      <t>Moduł wychowanie fizyczne</t>
    </r>
    <r>
      <rPr>
        <sz val="14"/>
        <rFont val="Arial"/>
        <family val="2"/>
      </rPr>
      <t>***</t>
    </r>
  </si>
  <si>
    <t>Moduł wykładów fakultatywnych</t>
  </si>
  <si>
    <t>Moduł specjalności</t>
  </si>
  <si>
    <t xml:space="preserve">* moduł przedmiotów ogólnouniwersyteckich - jest to blok przedmiotów z których student musi wybrać i zrealizować 18 godzin zaplanowanych w planie studiów; oferta przedmiotów zostanie przedstawiona przed rozpoczęciem semestru </t>
  </si>
  <si>
    <r>
      <t xml:space="preserve">** </t>
    </r>
    <r>
      <rPr>
        <sz val="12"/>
        <color indexed="8"/>
        <rFont val="Czcionka tekstu podstawowego"/>
        <family val="2"/>
      </rPr>
      <t xml:space="preserve">moduł przedmiotów ogólnowydziałowych - jest to blok przedmiotów z których student musi wybrać i zrealizować 54 godzin zaplanowanych w planie studiów; oferta przedmiotów zostanie przedstawiona przed rozpoczęciem semestru </t>
    </r>
  </si>
  <si>
    <t>*** moduł wychowania fizycznego - student ma możliwość wzięcia udziału w zajęciach z wychowania fizycznego; zajęcia są nieobligatoryjne; brak udziału w zajęciach nie ma wpływu na zaliczenie semestru</t>
  </si>
  <si>
    <t>Zatwierdzono na posiedzeniu Rady Wydziału w dniu:</t>
  </si>
  <si>
    <t>data, podpis i pieczęć dziekana</t>
  </si>
  <si>
    <t>E - egzamin</t>
  </si>
  <si>
    <t>Z - zaliczenie z oceną</t>
  </si>
  <si>
    <t>B - blok modułów (przedmiotów) wybieralnych/fakultatywnych m.in.. specjalnościowych lub specjalizacyjnych (minimum 30% ogólnej liczby punktów ECTS)</t>
  </si>
  <si>
    <t>Systemy informacyjne w administracji i biznesie</t>
  </si>
  <si>
    <t>Blok modułów (przedmiotów specjalnościowych) - BS</t>
  </si>
  <si>
    <t>Zarządzanie informacją w organizacji</t>
  </si>
  <si>
    <t>E-learning</t>
  </si>
  <si>
    <t>E-marketing</t>
  </si>
  <si>
    <t>Prawne zagadnienia informatyki</t>
  </si>
  <si>
    <t>Bazy danych</t>
  </si>
  <si>
    <t>Zaawansowane funkcje arkusza kalkulacyjnego</t>
  </si>
  <si>
    <t>Sieci komputerowe</t>
  </si>
  <si>
    <t>Zakładanie i prowadzenie e-biznesu</t>
  </si>
  <si>
    <t>Systemy informatyczne dla przedsiębiorstw</t>
  </si>
  <si>
    <t>Symbole: WY-wykład, CA-ćwiczenia, LB-laboratorium, KW-konwersatorium, SM-seminarium</t>
  </si>
  <si>
    <t>ZO - zaliczenie z oceną</t>
  </si>
  <si>
    <t>Zarządzanie marką i wizerunkiem firmy</t>
  </si>
  <si>
    <t>Reklama i nowoczesne formy komunikacji marketingowej</t>
  </si>
  <si>
    <t>Strategie marketingowe</t>
  </si>
  <si>
    <t>Zarządzanie relacjami z klientem</t>
  </si>
  <si>
    <t>Analityka marketingowa</t>
  </si>
  <si>
    <t>Kreowanie silnej marki</t>
  </si>
  <si>
    <t xml:space="preserve">Public relations i tożsamość przedsiębiorstwa </t>
  </si>
  <si>
    <t>Pozycjonowanie cenowe marek</t>
  </si>
  <si>
    <t>Zarządzanie zasobami ludzkimi II</t>
  </si>
  <si>
    <t>Zarządzanie zróżnicowanymi zasobami ludzkimi</t>
  </si>
  <si>
    <t xml:space="preserve">Kształtowanie kompetencji pracowniczych </t>
  </si>
  <si>
    <t>Analityka HR</t>
  </si>
  <si>
    <t>Społeczna odpowiedzialność biznesu</t>
  </si>
  <si>
    <t>Zrównoważone zarządzanie zasobami ludzkimi</t>
  </si>
  <si>
    <t>Audyt personalny</t>
  </si>
  <si>
    <t>Zarządzanie wydajnością pracowników</t>
  </si>
  <si>
    <t xml:space="preserve">Strategiczne zarządzanie zasobami ludzkimi </t>
  </si>
  <si>
    <t>Międzynarodowe zarządzanie zasobami ludzkimi</t>
  </si>
  <si>
    <t>Menedżerska</t>
  </si>
  <si>
    <t>Zastosowanie nowoczesnych instrumentów w przedsiębiorstwach</t>
  </si>
  <si>
    <t>E-leadership</t>
  </si>
  <si>
    <t>Planowanie przedsięwzięć biznesowych</t>
  </si>
  <si>
    <t>Prawne uwarunkowania pracy menedżera</t>
  </si>
  <si>
    <t>Czynniki sukcesu w zarządzaniu przedsiębiorstwem</t>
  </si>
  <si>
    <t>Metody i techniki wywierania wpływu</t>
  </si>
  <si>
    <t>Kompetencje współczesnego menedżera</t>
  </si>
  <si>
    <t>Zarządzanie e-biznesem</t>
  </si>
  <si>
    <t>Gospodarka cyfrowa</t>
  </si>
  <si>
    <t>Prawo e-biznesu</t>
  </si>
  <si>
    <t>Analityka e-biznesu</t>
  </si>
  <si>
    <t>Zwinne zarządzanie projektami</t>
  </si>
  <si>
    <t>Business Intelligence</t>
  </si>
  <si>
    <t>Finansowanie e-biznesu</t>
  </si>
  <si>
    <t>E-commerce</t>
  </si>
  <si>
    <t>Konsulting w praktyce</t>
  </si>
  <si>
    <t>25 maja 2022 r.</t>
  </si>
  <si>
    <t>25  maja 2022 r</t>
  </si>
  <si>
    <t>Załącznik nr 12.3 do Uchwały Senatu Nr   z dnia 25 maja 2022 r.</t>
  </si>
  <si>
    <t>Załącznik nr 12.4 do Uchwały Senatu Nr   z dnia 25 maja 2022 r.</t>
  </si>
  <si>
    <t>Załącznik nr 12.5 do Uchwały Senatu Nr   z dnia 25 maja 2022 r.</t>
  </si>
  <si>
    <t>Załącznik nr 12 do Uchwały Senatu Nr XXV-17.8/22 z dnia 25 maja 2022 r.</t>
  </si>
  <si>
    <t>Załącznik nr 12.1 do Uchwały Senatu Nr XXV-17.8/22 z dnia 25 maja 2022 r.</t>
  </si>
  <si>
    <t>Załącznik nr 12.2 do Uchwały Senatu Nr XXV-17.8/22 z dnia 25 maja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</si>
</sst>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Czcionka tekstu podstawowego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name val="Arial Narrow"/>
      <family val="2"/>
    </font>
    <font>
      <b/>
      <sz val="18"/>
      <color indexed="8"/>
      <name val="Arial"/>
      <family val="2"/>
    </font>
    <font>
      <sz val="14"/>
      <name val="Arial CE"/>
      <family val="0"/>
    </font>
    <font>
      <b/>
      <sz val="16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sz val="15"/>
      <name val="Arial CE"/>
      <family val="0"/>
    </font>
    <font>
      <b/>
      <sz val="15"/>
      <color indexed="8"/>
      <name val="Arial"/>
      <family val="2"/>
    </font>
    <font>
      <sz val="14.5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2"/>
      <name val="Czcionka tekstu podstawowego"/>
      <family val="2"/>
    </font>
    <font>
      <sz val="15"/>
      <name val="Czcionka tekstu podstawowego"/>
      <family val="2"/>
    </font>
    <font>
      <sz val="16"/>
      <color indexed="8"/>
      <name val="Arial"/>
      <family val="2"/>
    </font>
    <font>
      <sz val="15"/>
      <color indexed="10"/>
      <name val="Arial"/>
      <family val="2"/>
    </font>
    <font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double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7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25" fillId="0" borderId="26" xfId="0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45" xfId="0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/>
    </xf>
    <xf numFmtId="0" fontId="30" fillId="0" borderId="25" xfId="0" applyFont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57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9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27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27" fillId="0" borderId="40" xfId="0" applyFont="1" applyBorder="1" applyAlignment="1">
      <alignment horizontal="center" vertical="center"/>
    </xf>
    <xf numFmtId="0" fontId="32" fillId="0" borderId="36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textRotation="90" wrapText="1"/>
    </xf>
    <xf numFmtId="49" fontId="8" fillId="0" borderId="0" xfId="0" applyNumberFormat="1" applyFont="1" applyAlignment="1">
      <alignment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29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 wrapText="1"/>
    </xf>
    <xf numFmtId="0" fontId="3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49" fontId="24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0" fontId="9" fillId="0" borderId="6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33" fillId="33" borderId="0" xfId="0" applyFont="1" applyFill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49" fontId="21" fillId="0" borderId="0" xfId="0" applyNumberFormat="1" applyFont="1" applyAlignment="1">
      <alignment/>
    </xf>
    <xf numFmtId="49" fontId="21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33" fillId="33" borderId="0" xfId="0" applyNumberFormat="1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7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7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7" fillId="0" borderId="6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29" fillId="0" borderId="22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8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/>
    </xf>
    <xf numFmtId="0" fontId="75" fillId="33" borderId="2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0" fontId="29" fillId="33" borderId="38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29" fillId="33" borderId="55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49" fontId="31" fillId="33" borderId="0" xfId="0" applyNumberFormat="1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29" fillId="33" borderId="69" xfId="0" applyFont="1" applyFill="1" applyBorder="1" applyAlignment="1">
      <alignment horizontal="left" vertical="center"/>
    </xf>
    <xf numFmtId="0" fontId="75" fillId="33" borderId="58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75" fillId="33" borderId="43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left" vertical="center"/>
    </xf>
    <xf numFmtId="0" fontId="29" fillId="33" borderId="63" xfId="0" applyFont="1" applyFill="1" applyBorder="1" applyAlignment="1">
      <alignment horizontal="left" vertical="center"/>
    </xf>
    <xf numFmtId="0" fontId="29" fillId="33" borderId="54" xfId="0" applyFont="1" applyFill="1" applyBorder="1" applyAlignment="1">
      <alignment horizontal="center" vertical="center" wrapText="1"/>
    </xf>
    <xf numFmtId="0" fontId="29" fillId="33" borderId="74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0" fontId="29" fillId="33" borderId="53" xfId="0" applyFont="1" applyFill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9" fillId="33" borderId="51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29" fillId="33" borderId="71" xfId="0" applyFont="1" applyFill="1" applyBorder="1" applyAlignment="1">
      <alignment horizontal="center" vertical="center" wrapText="1"/>
    </xf>
    <xf numFmtId="0" fontId="29" fillId="33" borderId="76" xfId="0" applyFont="1" applyFill="1" applyBorder="1" applyAlignment="1">
      <alignment horizontal="center" vertical="center"/>
    </xf>
    <xf numFmtId="0" fontId="29" fillId="33" borderId="77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 vertical="center" wrapText="1"/>
    </xf>
    <xf numFmtId="0" fontId="29" fillId="33" borderId="78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 wrapText="1"/>
    </xf>
    <xf numFmtId="0" fontId="29" fillId="33" borderId="80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/>
    </xf>
    <xf numFmtId="0" fontId="29" fillId="33" borderId="81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29" fillId="33" borderId="73" xfId="0" applyFont="1" applyFill="1" applyBorder="1" applyAlignment="1">
      <alignment/>
    </xf>
    <xf numFmtId="0" fontId="29" fillId="33" borderId="35" xfId="0" applyFont="1" applyFill="1" applyBorder="1" applyAlignment="1">
      <alignment/>
    </xf>
    <xf numFmtId="0" fontId="29" fillId="33" borderId="69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57" xfId="0" applyFont="1" applyFill="1" applyBorder="1" applyAlignment="1">
      <alignment horizontal="center" vertical="center"/>
    </xf>
    <xf numFmtId="0" fontId="29" fillId="33" borderId="80" xfId="0" applyFont="1" applyFill="1" applyBorder="1" applyAlignment="1">
      <alignment/>
    </xf>
    <xf numFmtId="0" fontId="29" fillId="33" borderId="74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62" xfId="0" applyFont="1" applyFill="1" applyBorder="1" applyAlignment="1">
      <alignment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81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7" fillId="33" borderId="62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29" fillId="33" borderId="22" xfId="0" applyFont="1" applyFill="1" applyBorder="1" applyAlignment="1">
      <alignment horizontal="left" vertical="center"/>
    </xf>
    <xf numFmtId="0" fontId="29" fillId="33" borderId="58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left" vertical="center"/>
    </xf>
    <xf numFmtId="0" fontId="29" fillId="33" borderId="4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3" borderId="75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textRotation="90" wrapText="1"/>
    </xf>
    <xf numFmtId="0" fontId="29" fillId="33" borderId="30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/>
    </xf>
    <xf numFmtId="0" fontId="29" fillId="33" borderId="56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vertical="center" wrapText="1"/>
    </xf>
    <xf numFmtId="0" fontId="78" fillId="34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12" fillId="33" borderId="4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/>
    </xf>
    <xf numFmtId="0" fontId="29" fillId="33" borderId="63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left" vertical="center"/>
    </xf>
    <xf numFmtId="49" fontId="33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20" fillId="33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6" xfId="0" applyFont="1" applyBorder="1" applyAlignment="1">
      <alignment horizontal="left" wrapText="1"/>
    </xf>
    <xf numFmtId="0" fontId="8" fillId="0" borderId="57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22" fillId="0" borderId="0" xfId="0" applyFont="1" applyAlignment="1">
      <alignment wrapText="1"/>
    </xf>
    <xf numFmtId="0" fontId="19" fillId="0" borderId="8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84" xfId="0" applyFont="1" applyBorder="1" applyAlignment="1">
      <alignment horizontal="left" vertical="center"/>
    </xf>
    <xf numFmtId="0" fontId="21" fillId="0" borderId="27" xfId="0" applyFont="1" applyBorder="1" applyAlignment="1">
      <alignment vertical="center"/>
    </xf>
    <xf numFmtId="0" fontId="26" fillId="0" borderId="6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62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19" fillId="0" borderId="62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19" fillId="0" borderId="83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21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9" fillId="0" borderId="27" xfId="0" applyFont="1" applyBorder="1" applyAlignment="1">
      <alignment vertical="center"/>
    </xf>
    <xf numFmtId="0" fontId="36" fillId="0" borderId="62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9" fillId="0" borderId="40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35" borderId="62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86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7" fillId="35" borderId="72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27" fillId="35" borderId="36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7" fillId="0" borderId="83" xfId="0" applyFont="1" applyBorder="1" applyAlignment="1">
      <alignment horizontal="left" vertical="center"/>
    </xf>
    <xf numFmtId="0" fontId="9" fillId="0" borderId="67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49" fontId="8" fillId="0" borderId="0" xfId="0" applyNumberFormat="1" applyFont="1" applyAlignment="1">
      <alignment horizontal="center"/>
    </xf>
    <xf numFmtId="0" fontId="9" fillId="0" borderId="67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82" xfId="0" applyFont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1" fillId="35" borderId="62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7" fillId="33" borderId="62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28" fillId="33" borderId="27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textRotation="90"/>
    </xf>
    <xf numFmtId="0" fontId="9" fillId="33" borderId="49" xfId="0" applyFont="1" applyFill="1" applyBorder="1" applyAlignment="1">
      <alignment horizontal="center" vertical="center" textRotation="90"/>
    </xf>
    <xf numFmtId="0" fontId="9" fillId="33" borderId="82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 textRotation="90"/>
    </xf>
    <xf numFmtId="0" fontId="14" fillId="33" borderId="36" xfId="0" applyFont="1" applyFill="1" applyBorder="1" applyAlignment="1">
      <alignment horizontal="center" vertical="center" textRotation="90"/>
    </xf>
    <xf numFmtId="0" fontId="9" fillId="33" borderId="2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left" vertical="center"/>
    </xf>
    <xf numFmtId="0" fontId="27" fillId="33" borderId="47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7" fillId="35" borderId="87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textRotation="90"/>
    </xf>
    <xf numFmtId="0" fontId="12" fillId="33" borderId="49" xfId="0" applyFont="1" applyFill="1" applyBorder="1" applyAlignment="1">
      <alignment horizontal="center" vertical="center" textRotation="90"/>
    </xf>
    <xf numFmtId="0" fontId="12" fillId="33" borderId="82" xfId="0" applyFont="1" applyFill="1" applyBorder="1" applyAlignment="1">
      <alignment horizontal="center" vertical="center" textRotation="90"/>
    </xf>
    <xf numFmtId="0" fontId="12" fillId="33" borderId="6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 textRotation="90"/>
    </xf>
    <xf numFmtId="0" fontId="8" fillId="33" borderId="40" xfId="0" applyFont="1" applyFill="1" applyBorder="1" applyAlignment="1">
      <alignment horizontal="center" vertical="center" textRotation="90"/>
    </xf>
    <xf numFmtId="0" fontId="12" fillId="33" borderId="72" xfId="0" applyFont="1" applyFill="1" applyBorder="1" applyAlignment="1">
      <alignment horizontal="center" vertical="center"/>
    </xf>
    <xf numFmtId="0" fontId="12" fillId="33" borderId="86" xfId="0" applyFont="1" applyFill="1" applyBorder="1" applyAlignment="1">
      <alignment horizontal="center" vertical="center"/>
    </xf>
    <xf numFmtId="0" fontId="12" fillId="33" borderId="87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31" fillId="35" borderId="8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 textRotation="90"/>
    </xf>
    <xf numFmtId="0" fontId="12" fillId="33" borderId="2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65"/>
  <sheetViews>
    <sheetView view="pageBreakPreview" zoomScale="55" zoomScaleNormal="55" zoomScaleSheetLayoutView="55" zoomScalePageLayoutView="0" workbookViewId="0" topLeftCell="A1">
      <selection activeCell="A1" sqref="A1:AV54"/>
    </sheetView>
  </sheetViews>
  <sheetFormatPr defaultColWidth="8.796875" defaultRowHeight="14.25"/>
  <cols>
    <col min="1" max="1" width="4.8984375" style="142" customWidth="1"/>
    <col min="2" max="2" width="57.59765625" style="142" customWidth="1"/>
    <col min="3" max="3" width="5.09765625" style="292" customWidth="1"/>
    <col min="4" max="4" width="7.09765625" style="142" customWidth="1"/>
    <col min="5" max="5" width="7.8984375" style="142" customWidth="1"/>
    <col min="6" max="6" width="7.09765625" style="142" customWidth="1"/>
    <col min="7" max="7" width="7" style="142" customWidth="1"/>
    <col min="8" max="8" width="7.09765625" style="142" customWidth="1"/>
    <col min="9" max="9" width="6.59765625" style="142" customWidth="1"/>
    <col min="10" max="10" width="6.8984375" style="142" customWidth="1"/>
    <col min="11" max="11" width="6" style="142" customWidth="1"/>
    <col min="12" max="12" width="5.5" style="142" customWidth="1"/>
    <col min="13" max="13" width="5.8984375" style="142" customWidth="1"/>
    <col min="14" max="14" width="5.59765625" style="142" customWidth="1"/>
    <col min="15" max="15" width="5.8984375" style="142" customWidth="1"/>
    <col min="16" max="16" width="6.09765625" style="142" customWidth="1"/>
    <col min="17" max="17" width="6" style="142" customWidth="1"/>
    <col min="18" max="18" width="6.59765625" style="142" customWidth="1"/>
    <col min="19" max="19" width="5.8984375" style="142" customWidth="1"/>
    <col min="20" max="20" width="6.09765625" style="142" customWidth="1"/>
    <col min="21" max="22" width="5.8984375" style="142" customWidth="1"/>
    <col min="23" max="23" width="6" style="142" customWidth="1"/>
    <col min="24" max="24" width="6.59765625" style="142" customWidth="1"/>
    <col min="25" max="25" width="6.09765625" style="142" customWidth="1"/>
    <col min="26" max="26" width="5.5" style="142" customWidth="1"/>
    <col min="27" max="27" width="5.59765625" style="142" customWidth="1"/>
    <col min="28" max="28" width="6" style="142" customWidth="1"/>
    <col min="29" max="29" width="5.59765625" style="142" customWidth="1"/>
    <col min="30" max="30" width="6.09765625" style="142" customWidth="1"/>
    <col min="31" max="31" width="5.59765625" style="142" customWidth="1"/>
    <col min="32" max="32" width="5.8984375" style="142" customWidth="1"/>
    <col min="33" max="33" width="5.59765625" style="142" customWidth="1"/>
    <col min="34" max="35" width="6.09765625" style="142" customWidth="1"/>
    <col min="36" max="36" width="6.5" style="142" customWidth="1"/>
    <col min="37" max="37" width="8.3984375" style="142" customWidth="1"/>
    <col min="38" max="38" width="9.8984375" style="142" customWidth="1"/>
    <col min="39" max="39" width="3.8984375" style="142" bestFit="1" customWidth="1"/>
    <col min="40" max="42" width="3.09765625" style="142" customWidth="1"/>
    <col min="43" max="45" width="4" style="142" customWidth="1"/>
    <col min="46" max="46" width="3.59765625" style="142" customWidth="1"/>
    <col min="47" max="48" width="3.09765625" style="142" customWidth="1"/>
    <col min="49" max="16384" width="9" style="142" customWidth="1"/>
  </cols>
  <sheetData>
    <row r="1" spans="1:38" ht="20.25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531"/>
      <c r="S1" s="531"/>
      <c r="T1" s="630" t="s">
        <v>145</v>
      </c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531"/>
    </row>
    <row r="2" spans="2:48" ht="17.25" customHeight="1">
      <c r="B2" s="447"/>
      <c r="C2" s="448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3"/>
      <c r="X2" s="3"/>
      <c r="Y2" s="141"/>
      <c r="Z2" s="141"/>
      <c r="AA2" s="141"/>
      <c r="AB2" s="141"/>
      <c r="AC2" s="141"/>
      <c r="AD2" s="189"/>
      <c r="AE2" s="189"/>
      <c r="AF2" s="189"/>
      <c r="AG2" s="189"/>
      <c r="AH2" s="189"/>
      <c r="AI2" s="189"/>
      <c r="AJ2" s="189"/>
      <c r="AK2" s="189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</row>
    <row r="3" spans="1:47" ht="21" customHeight="1">
      <c r="A3" s="153"/>
      <c r="B3" s="449" t="s">
        <v>1</v>
      </c>
      <c r="C3" s="454" t="s">
        <v>2</v>
      </c>
      <c r="D3" s="449"/>
      <c r="E3" s="449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214"/>
      <c r="X3" s="214"/>
      <c r="Y3" s="214"/>
      <c r="Z3" s="214"/>
      <c r="AA3" s="214"/>
      <c r="AB3" s="214"/>
      <c r="AC3" s="214"/>
      <c r="AD3" s="214"/>
      <c r="AE3" s="21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4" customHeight="1">
      <c r="A4" s="4"/>
      <c r="B4" s="449" t="s">
        <v>3</v>
      </c>
      <c r="C4" s="454" t="s">
        <v>4</v>
      </c>
      <c r="D4" s="449"/>
      <c r="E4" s="449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4"/>
      <c r="AU4" s="4"/>
    </row>
    <row r="5" spans="1:47" ht="24" customHeight="1">
      <c r="A5" s="4"/>
      <c r="B5" s="452" t="s">
        <v>5</v>
      </c>
      <c r="C5" s="455" t="s">
        <v>6</v>
      </c>
      <c r="D5" s="452"/>
      <c r="E5" s="452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14"/>
      <c r="X5" s="14"/>
      <c r="Y5" s="141"/>
      <c r="Z5" s="141"/>
      <c r="AA5" s="141"/>
      <c r="AB5" s="141"/>
      <c r="AC5" s="141"/>
      <c r="AD5" s="141"/>
      <c r="AE5" s="14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24" customHeight="1">
      <c r="A6" s="153"/>
      <c r="B6" s="452" t="s">
        <v>7</v>
      </c>
      <c r="C6" s="455" t="s">
        <v>8</v>
      </c>
      <c r="D6" s="452"/>
      <c r="E6" s="452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14"/>
      <c r="X6" s="14"/>
      <c r="Y6" s="141"/>
      <c r="Z6" s="141"/>
      <c r="AA6" s="141"/>
      <c r="AB6" s="141"/>
      <c r="AC6" s="141"/>
      <c r="AD6" s="141"/>
      <c r="AE6" s="14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4.75" customHeight="1">
      <c r="A7" s="153"/>
      <c r="B7" s="452" t="s">
        <v>9</v>
      </c>
      <c r="C7" s="455" t="s">
        <v>10</v>
      </c>
      <c r="D7" s="452"/>
      <c r="E7" s="452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14"/>
      <c r="X7" s="14"/>
      <c r="Y7" s="141"/>
      <c r="Z7" s="141"/>
      <c r="AA7" s="141"/>
      <c r="AB7" s="141"/>
      <c r="AC7" s="189"/>
      <c r="AD7" s="189"/>
      <c r="AE7" s="189"/>
      <c r="AF7" s="189"/>
      <c r="AG7" s="189"/>
      <c r="AH7" s="189"/>
      <c r="AI7" s="189"/>
      <c r="AJ7" s="189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8" ht="18.75" customHeight="1" thickBot="1">
      <c r="A8" s="153"/>
      <c r="B8" s="141"/>
      <c r="C8" s="285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17" customFormat="1" ht="22.5" customHeight="1" thickBot="1">
      <c r="A9" s="568" t="s">
        <v>11</v>
      </c>
      <c r="B9" s="571" t="s">
        <v>12</v>
      </c>
      <c r="C9" s="627" t="s">
        <v>13</v>
      </c>
      <c r="D9" s="574" t="s">
        <v>14</v>
      </c>
      <c r="E9" s="587" t="s">
        <v>15</v>
      </c>
      <c r="F9" s="587"/>
      <c r="G9" s="587"/>
      <c r="H9" s="587"/>
      <c r="I9" s="587"/>
      <c r="J9" s="587"/>
      <c r="K9" s="578" t="s">
        <v>16</v>
      </c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80"/>
      <c r="Y9" s="578" t="s">
        <v>17</v>
      </c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80"/>
      <c r="AM9" s="581"/>
      <c r="AN9" s="581"/>
      <c r="AO9" s="581"/>
      <c r="AP9" s="581"/>
      <c r="AQ9" s="581"/>
      <c r="AR9" s="581"/>
      <c r="AS9" s="581"/>
      <c r="AT9" s="581"/>
      <c r="AU9" s="581"/>
      <c r="AV9" s="581"/>
    </row>
    <row r="10" spans="1:48" s="17" customFormat="1" ht="20.25" customHeight="1" thickBot="1">
      <c r="A10" s="569"/>
      <c r="B10" s="572"/>
      <c r="C10" s="628"/>
      <c r="D10" s="575"/>
      <c r="E10" s="624" t="s">
        <v>18</v>
      </c>
      <c r="F10" s="578" t="s">
        <v>19</v>
      </c>
      <c r="G10" s="579"/>
      <c r="H10" s="579"/>
      <c r="I10" s="579"/>
      <c r="J10" s="580"/>
      <c r="K10" s="586">
        <v>1</v>
      </c>
      <c r="L10" s="587"/>
      <c r="M10" s="587"/>
      <c r="N10" s="587"/>
      <c r="O10" s="587"/>
      <c r="P10" s="587"/>
      <c r="Q10" s="588"/>
      <c r="R10" s="586">
        <v>2</v>
      </c>
      <c r="S10" s="587"/>
      <c r="T10" s="587"/>
      <c r="U10" s="587"/>
      <c r="V10" s="587"/>
      <c r="W10" s="587"/>
      <c r="X10" s="588"/>
      <c r="Y10" s="589">
        <v>3</v>
      </c>
      <c r="Z10" s="581"/>
      <c r="AA10" s="581"/>
      <c r="AB10" s="581"/>
      <c r="AC10" s="590"/>
      <c r="AD10" s="10"/>
      <c r="AE10" s="10"/>
      <c r="AF10" s="578">
        <v>4</v>
      </c>
      <c r="AG10" s="579"/>
      <c r="AH10" s="579"/>
      <c r="AI10" s="579"/>
      <c r="AJ10" s="579"/>
      <c r="AK10" s="579"/>
      <c r="AL10" s="580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</row>
    <row r="11" spans="1:48" s="17" customFormat="1" ht="80.25" customHeight="1" thickBot="1">
      <c r="A11" s="570"/>
      <c r="B11" s="573"/>
      <c r="C11" s="629"/>
      <c r="D11" s="576"/>
      <c r="E11" s="625"/>
      <c r="F11" s="147" t="s">
        <v>20</v>
      </c>
      <c r="G11" s="146" t="s">
        <v>21</v>
      </c>
      <c r="H11" s="146" t="s">
        <v>22</v>
      </c>
      <c r="I11" s="146" t="s">
        <v>23</v>
      </c>
      <c r="J11" s="218" t="s">
        <v>24</v>
      </c>
      <c r="K11" s="21" t="s">
        <v>20</v>
      </c>
      <c r="L11" s="13" t="s">
        <v>21</v>
      </c>
      <c r="M11" s="22" t="s">
        <v>22</v>
      </c>
      <c r="N11" s="22" t="s">
        <v>23</v>
      </c>
      <c r="O11" s="23" t="s">
        <v>24</v>
      </c>
      <c r="P11" s="145" t="s">
        <v>25</v>
      </c>
      <c r="Q11" s="188" t="s">
        <v>14</v>
      </c>
      <c r="R11" s="21" t="s">
        <v>20</v>
      </c>
      <c r="S11" s="13" t="s">
        <v>21</v>
      </c>
      <c r="T11" s="22" t="s">
        <v>22</v>
      </c>
      <c r="U11" s="22" t="s">
        <v>23</v>
      </c>
      <c r="V11" s="23" t="s">
        <v>24</v>
      </c>
      <c r="W11" s="145" t="s">
        <v>25</v>
      </c>
      <c r="X11" s="188" t="s">
        <v>14</v>
      </c>
      <c r="Y11" s="21" t="s">
        <v>20</v>
      </c>
      <c r="Z11" s="13" t="s">
        <v>21</v>
      </c>
      <c r="AA11" s="22" t="s">
        <v>22</v>
      </c>
      <c r="AB11" s="22" t="s">
        <v>23</v>
      </c>
      <c r="AC11" s="23" t="s">
        <v>24</v>
      </c>
      <c r="AD11" s="145" t="s">
        <v>25</v>
      </c>
      <c r="AE11" s="188" t="s">
        <v>14</v>
      </c>
      <c r="AF11" s="21" t="s">
        <v>20</v>
      </c>
      <c r="AG11" s="22" t="s">
        <v>21</v>
      </c>
      <c r="AH11" s="22" t="s">
        <v>22</v>
      </c>
      <c r="AI11" s="22" t="s">
        <v>23</v>
      </c>
      <c r="AJ11" s="27" t="s">
        <v>24</v>
      </c>
      <c r="AK11" s="145" t="s">
        <v>25</v>
      </c>
      <c r="AL11" s="188" t="s">
        <v>14</v>
      </c>
      <c r="AM11" s="10"/>
      <c r="AN11" s="10"/>
      <c r="AO11" s="10"/>
      <c r="AP11" s="10"/>
      <c r="AQ11" s="7"/>
      <c r="AR11" s="76"/>
      <c r="AS11" s="76"/>
      <c r="AT11" s="10"/>
      <c r="AU11" s="10"/>
      <c r="AV11" s="10"/>
    </row>
    <row r="12" spans="1:48" s="28" customFormat="1" ht="34.5" customHeight="1" thickBot="1">
      <c r="A12" s="613" t="s">
        <v>26</v>
      </c>
      <c r="B12" s="614"/>
      <c r="C12" s="615"/>
      <c r="D12" s="615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6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s="90" customFormat="1" ht="24.75" customHeight="1">
      <c r="A13" s="115">
        <v>1</v>
      </c>
      <c r="B13" s="165" t="s">
        <v>27</v>
      </c>
      <c r="C13" s="182" t="s">
        <v>28</v>
      </c>
      <c r="D13" s="179">
        <f>Q13+X13+AE13+AL13</f>
        <v>3</v>
      </c>
      <c r="E13" s="268">
        <f>SUM(F13:J13)</f>
        <v>30</v>
      </c>
      <c r="F13" s="269">
        <f aca="true" t="shared" si="0" ref="F13:J14">IF((K13+R13+Y13+AF13)&gt;0,(K13+R13+Y13+AF13),"")</f>
        <v>15</v>
      </c>
      <c r="G13" s="192">
        <f t="shared" si="0"/>
        <v>15</v>
      </c>
      <c r="H13" s="192">
        <f t="shared" si="0"/>
      </c>
      <c r="I13" s="192">
        <f t="shared" si="0"/>
      </c>
      <c r="J13" s="192">
        <f t="shared" si="0"/>
      </c>
      <c r="K13" s="106">
        <v>15</v>
      </c>
      <c r="L13" s="108">
        <v>15</v>
      </c>
      <c r="M13" s="108"/>
      <c r="N13" s="108"/>
      <c r="O13" s="108"/>
      <c r="P13" s="108" t="s">
        <v>29</v>
      </c>
      <c r="Q13" s="184">
        <v>3</v>
      </c>
      <c r="R13" s="106"/>
      <c r="S13" s="107"/>
      <c r="T13" s="108"/>
      <c r="U13" s="108"/>
      <c r="V13" s="107"/>
      <c r="W13" s="187"/>
      <c r="X13" s="184"/>
      <c r="Y13" s="105"/>
      <c r="Z13" s="104"/>
      <c r="AA13" s="104"/>
      <c r="AB13" s="104"/>
      <c r="AC13" s="102"/>
      <c r="AD13" s="104"/>
      <c r="AE13" s="184"/>
      <c r="AF13" s="103"/>
      <c r="AG13" s="104"/>
      <c r="AH13" s="104"/>
      <c r="AI13" s="104"/>
      <c r="AJ13" s="111"/>
      <c r="AK13" s="140"/>
      <c r="AL13" s="179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</row>
    <row r="14" spans="1:48" s="90" customFormat="1" ht="24.75" customHeight="1">
      <c r="A14" s="115">
        <v>2</v>
      </c>
      <c r="B14" s="139" t="s">
        <v>30</v>
      </c>
      <c r="C14" s="186" t="s">
        <v>28</v>
      </c>
      <c r="D14" s="115">
        <f aca="true" t="shared" si="1" ref="D14:D19">Q14+X14+AE14+AL14</f>
        <v>3</v>
      </c>
      <c r="E14" s="270">
        <f aca="true" t="shared" si="2" ref="E14:E19">SUM(F14:J14)</f>
        <v>30</v>
      </c>
      <c r="F14" s="269">
        <f t="shared" si="0"/>
        <v>15</v>
      </c>
      <c r="G14" s="192">
        <f t="shared" si="0"/>
      </c>
      <c r="H14" s="192">
        <f t="shared" si="0"/>
      </c>
      <c r="I14" s="192">
        <f t="shared" si="0"/>
        <v>15</v>
      </c>
      <c r="J14" s="192">
        <f t="shared" si="0"/>
      </c>
      <c r="K14" s="103">
        <v>15</v>
      </c>
      <c r="L14" s="104"/>
      <c r="M14" s="104"/>
      <c r="N14" s="104">
        <v>15</v>
      </c>
      <c r="O14" s="104"/>
      <c r="P14" s="104" t="s">
        <v>29</v>
      </c>
      <c r="Q14" s="163">
        <v>3</v>
      </c>
      <c r="R14" s="103"/>
      <c r="S14" s="117"/>
      <c r="T14" s="118"/>
      <c r="U14" s="118"/>
      <c r="V14" s="117"/>
      <c r="W14" s="185"/>
      <c r="X14" s="163"/>
      <c r="Y14" s="105"/>
      <c r="Z14" s="104"/>
      <c r="AA14" s="104"/>
      <c r="AB14" s="104"/>
      <c r="AC14" s="102"/>
      <c r="AD14" s="104"/>
      <c r="AE14" s="163"/>
      <c r="AF14" s="103"/>
      <c r="AG14" s="104"/>
      <c r="AH14" s="104"/>
      <c r="AI14" s="104"/>
      <c r="AJ14" s="111"/>
      <c r="AK14" s="140"/>
      <c r="AL14" s="99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</row>
    <row r="15" spans="1:48" s="191" customFormat="1" ht="24.75" customHeight="1">
      <c r="A15" s="115">
        <v>3</v>
      </c>
      <c r="B15" s="139" t="s">
        <v>31</v>
      </c>
      <c r="C15" s="161" t="s">
        <v>28</v>
      </c>
      <c r="D15" s="115">
        <f t="shared" si="1"/>
        <v>4</v>
      </c>
      <c r="E15" s="270">
        <f t="shared" si="2"/>
        <v>30</v>
      </c>
      <c r="F15" s="269">
        <f aca="true" t="shared" si="3" ref="F15:F20">IF((K15+R15+Y15+AF15)&gt;0,(K15+R15+Y15+AF15),"")</f>
        <v>15</v>
      </c>
      <c r="G15" s="192">
        <v>15</v>
      </c>
      <c r="H15" s="192">
        <f aca="true" t="shared" si="4" ref="H15:J19">IF((M15+T15+AA15+AH15)&gt;0,(M15+T15+AA15+AH15),"")</f>
      </c>
      <c r="I15" s="192">
        <f t="shared" si="4"/>
      </c>
      <c r="J15" s="192">
        <f t="shared" si="4"/>
      </c>
      <c r="K15" s="103">
        <v>15</v>
      </c>
      <c r="L15" s="104">
        <v>15</v>
      </c>
      <c r="M15" s="104"/>
      <c r="N15" s="104"/>
      <c r="O15" s="104"/>
      <c r="P15" s="104" t="s">
        <v>32</v>
      </c>
      <c r="Q15" s="163">
        <v>4</v>
      </c>
      <c r="R15" s="103"/>
      <c r="S15" s="117"/>
      <c r="T15" s="118"/>
      <c r="U15" s="118"/>
      <c r="V15" s="117"/>
      <c r="W15" s="185"/>
      <c r="X15" s="163"/>
      <c r="Y15" s="105"/>
      <c r="Z15" s="104"/>
      <c r="AA15" s="104"/>
      <c r="AB15" s="104"/>
      <c r="AC15" s="102"/>
      <c r="AD15" s="104"/>
      <c r="AE15" s="163"/>
      <c r="AF15" s="103"/>
      <c r="AG15" s="104"/>
      <c r="AH15" s="104"/>
      <c r="AI15" s="104"/>
      <c r="AJ15" s="111"/>
      <c r="AK15" s="140"/>
      <c r="AL15" s="99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</row>
    <row r="16" spans="1:48" s="191" customFormat="1" ht="24.75" customHeight="1">
      <c r="A16" s="115">
        <v>4</v>
      </c>
      <c r="B16" s="271" t="s">
        <v>33</v>
      </c>
      <c r="C16" s="103" t="s">
        <v>28</v>
      </c>
      <c r="D16" s="115">
        <f t="shared" si="1"/>
        <v>4</v>
      </c>
      <c r="E16" s="270">
        <f t="shared" si="2"/>
        <v>30</v>
      </c>
      <c r="F16" s="269">
        <f t="shared" si="3"/>
        <v>15</v>
      </c>
      <c r="G16" s="192">
        <f>IF((L16+S16+Z16+AG16)&gt;0,(L16+S16+Z16+AG16),"")</f>
        <v>15</v>
      </c>
      <c r="H16" s="192">
        <f t="shared" si="4"/>
      </c>
      <c r="I16" s="192">
        <f t="shared" si="4"/>
      </c>
      <c r="J16" s="192">
        <f t="shared" si="4"/>
      </c>
      <c r="K16" s="103">
        <v>15</v>
      </c>
      <c r="L16" s="104">
        <v>15</v>
      </c>
      <c r="M16" s="104"/>
      <c r="N16" s="104"/>
      <c r="O16" s="104"/>
      <c r="P16" s="104" t="s">
        <v>32</v>
      </c>
      <c r="Q16" s="163">
        <v>4</v>
      </c>
      <c r="R16" s="103"/>
      <c r="S16" s="117"/>
      <c r="T16" s="118"/>
      <c r="U16" s="118"/>
      <c r="V16" s="117"/>
      <c r="W16" s="185"/>
      <c r="X16" s="163"/>
      <c r="Y16" s="105"/>
      <c r="Z16" s="104"/>
      <c r="AA16" s="104"/>
      <c r="AB16" s="104"/>
      <c r="AC16" s="102"/>
      <c r="AD16" s="104"/>
      <c r="AE16" s="163"/>
      <c r="AF16" s="103"/>
      <c r="AG16" s="104"/>
      <c r="AH16" s="104"/>
      <c r="AI16" s="104"/>
      <c r="AJ16" s="111"/>
      <c r="AK16" s="140"/>
      <c r="AL16" s="99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</row>
    <row r="17" spans="1:48" s="90" customFormat="1" ht="24.75" customHeight="1">
      <c r="A17" s="115">
        <v>5</v>
      </c>
      <c r="B17" s="139" t="s">
        <v>34</v>
      </c>
      <c r="C17" s="266" t="s">
        <v>28</v>
      </c>
      <c r="D17" s="115">
        <f t="shared" si="1"/>
        <v>4</v>
      </c>
      <c r="E17" s="270">
        <f t="shared" si="2"/>
        <v>30</v>
      </c>
      <c r="F17" s="269">
        <f t="shared" si="3"/>
        <v>15</v>
      </c>
      <c r="G17" s="192">
        <f>IF((L17+S17+Z17+AG17)&gt;0,(L17+S17+Z17+AG17),"")</f>
        <v>15</v>
      </c>
      <c r="H17" s="192">
        <f t="shared" si="4"/>
      </c>
      <c r="I17" s="192">
        <f t="shared" si="4"/>
      </c>
      <c r="J17" s="192">
        <f t="shared" si="4"/>
      </c>
      <c r="K17" s="103">
        <v>15</v>
      </c>
      <c r="L17" s="117">
        <v>15</v>
      </c>
      <c r="M17" s="118"/>
      <c r="N17" s="118"/>
      <c r="O17" s="117"/>
      <c r="P17" s="185" t="s">
        <v>32</v>
      </c>
      <c r="Q17" s="163">
        <v>4</v>
      </c>
      <c r="R17" s="103"/>
      <c r="S17" s="117"/>
      <c r="T17" s="118"/>
      <c r="U17" s="118"/>
      <c r="V17" s="117"/>
      <c r="W17" s="185"/>
      <c r="X17" s="186"/>
      <c r="Y17" s="105"/>
      <c r="Z17" s="104"/>
      <c r="AA17" s="104"/>
      <c r="AB17" s="104"/>
      <c r="AC17" s="102"/>
      <c r="AD17" s="104"/>
      <c r="AE17" s="163"/>
      <c r="AF17" s="103"/>
      <c r="AG17" s="104"/>
      <c r="AH17" s="104"/>
      <c r="AI17" s="104"/>
      <c r="AJ17" s="111"/>
      <c r="AK17" s="140"/>
      <c r="AL17" s="99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</row>
    <row r="18" spans="1:48" s="90" customFormat="1" ht="24.75" customHeight="1">
      <c r="A18" s="115">
        <v>6</v>
      </c>
      <c r="B18" s="139" t="s">
        <v>35</v>
      </c>
      <c r="C18" s="115" t="s">
        <v>28</v>
      </c>
      <c r="D18" s="115">
        <f t="shared" si="1"/>
        <v>4</v>
      </c>
      <c r="E18" s="270">
        <f t="shared" si="2"/>
        <v>30</v>
      </c>
      <c r="F18" s="269">
        <f t="shared" si="3"/>
        <v>15</v>
      </c>
      <c r="G18" s="192">
        <f>IF((L18+S18+Z18+AG18)&gt;0,(L18+S18+Z18+AG18),"")</f>
        <v>15</v>
      </c>
      <c r="H18" s="192">
        <f t="shared" si="4"/>
      </c>
      <c r="I18" s="192">
        <f t="shared" si="4"/>
      </c>
      <c r="J18" s="192">
        <f t="shared" si="4"/>
      </c>
      <c r="K18" s="103">
        <v>15</v>
      </c>
      <c r="L18" s="104">
        <v>15</v>
      </c>
      <c r="M18" s="104"/>
      <c r="N18" s="104"/>
      <c r="O18" s="104"/>
      <c r="P18" s="104" t="s">
        <v>32</v>
      </c>
      <c r="Q18" s="163">
        <v>4</v>
      </c>
      <c r="R18" s="103"/>
      <c r="S18" s="117"/>
      <c r="T18" s="118"/>
      <c r="U18" s="118"/>
      <c r="V18" s="117"/>
      <c r="W18" s="185"/>
      <c r="X18" s="163"/>
      <c r="Y18" s="105"/>
      <c r="Z18" s="104"/>
      <c r="AA18" s="104"/>
      <c r="AB18" s="104"/>
      <c r="AC18" s="102"/>
      <c r="AD18" s="104"/>
      <c r="AE18" s="163"/>
      <c r="AF18" s="103"/>
      <c r="AG18" s="104"/>
      <c r="AH18" s="104"/>
      <c r="AI18" s="104"/>
      <c r="AJ18" s="111"/>
      <c r="AK18" s="140"/>
      <c r="AL18" s="99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</row>
    <row r="19" spans="1:48" s="90" customFormat="1" ht="24.75" customHeight="1">
      <c r="A19" s="115">
        <v>7</v>
      </c>
      <c r="B19" s="139" t="s">
        <v>36</v>
      </c>
      <c r="C19" s="161" t="s">
        <v>28</v>
      </c>
      <c r="D19" s="115">
        <f t="shared" si="1"/>
        <v>3</v>
      </c>
      <c r="E19" s="270">
        <f t="shared" si="2"/>
        <v>15</v>
      </c>
      <c r="F19" s="269">
        <f t="shared" si="3"/>
      </c>
      <c r="G19" s="192">
        <f>IF((L19+S19+Z19+AG19)&gt;0,(L19+S19+Z19+AG19),"")</f>
        <v>15</v>
      </c>
      <c r="H19" s="192">
        <f t="shared" si="4"/>
      </c>
      <c r="I19" s="192">
        <f t="shared" si="4"/>
      </c>
      <c r="J19" s="192">
        <f t="shared" si="4"/>
      </c>
      <c r="K19" s="103"/>
      <c r="L19" s="104"/>
      <c r="M19" s="104"/>
      <c r="N19" s="104"/>
      <c r="O19" s="104"/>
      <c r="P19" s="104"/>
      <c r="Q19" s="163"/>
      <c r="R19" s="103"/>
      <c r="S19" s="117">
        <v>15</v>
      </c>
      <c r="T19" s="118"/>
      <c r="U19" s="118"/>
      <c r="V19" s="117"/>
      <c r="W19" s="185" t="s">
        <v>29</v>
      </c>
      <c r="X19" s="163">
        <v>3</v>
      </c>
      <c r="Y19" s="105"/>
      <c r="Z19" s="104"/>
      <c r="AA19" s="104"/>
      <c r="AB19" s="104"/>
      <c r="AC19" s="102"/>
      <c r="AD19" s="104"/>
      <c r="AE19" s="163"/>
      <c r="AF19" s="103"/>
      <c r="AG19" s="104"/>
      <c r="AH19" s="104"/>
      <c r="AI19" s="104"/>
      <c r="AJ19" s="111"/>
      <c r="AK19" s="140"/>
      <c r="AL19" s="99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</row>
    <row r="20" spans="1:48" s="90" customFormat="1" ht="24.75" customHeight="1">
      <c r="A20" s="115">
        <v>8</v>
      </c>
      <c r="B20" s="139" t="s">
        <v>37</v>
      </c>
      <c r="C20" s="103" t="s">
        <v>28</v>
      </c>
      <c r="D20" s="115">
        <f aca="true" t="shared" si="5" ref="D20:D29">Q20+X20+AE20+AL20</f>
        <v>3</v>
      </c>
      <c r="E20" s="270">
        <f aca="true" t="shared" si="6" ref="E20:E25">SUM(F20:J20)</f>
        <v>30</v>
      </c>
      <c r="F20" s="269">
        <f t="shared" si="3"/>
        <v>15</v>
      </c>
      <c r="G20" s="192">
        <f>IF((L20+S20+Z20+AG20)&gt;0,(L20+S20+Z20+AG20),"")</f>
        <v>15</v>
      </c>
      <c r="H20" s="192">
        <f>IF((M20+T20+AA20+AH20)&gt;0,(M20+T20+AA20+AH20),"")</f>
      </c>
      <c r="I20" s="192">
        <f>IF((N20+U20+AB20+AI20)&gt;0,(N20+U20+AB20+AI20),"")</f>
      </c>
      <c r="J20" s="192">
        <f>IF((O20+V20+AC20+AJ20)&gt;0,(O20+V20+AC20+AJ20),"")</f>
      </c>
      <c r="K20" s="103"/>
      <c r="L20" s="104"/>
      <c r="M20" s="104"/>
      <c r="N20" s="104"/>
      <c r="O20" s="104"/>
      <c r="P20" s="104"/>
      <c r="Q20" s="163"/>
      <c r="R20" s="103">
        <v>15</v>
      </c>
      <c r="S20" s="117">
        <v>15</v>
      </c>
      <c r="T20" s="118"/>
      <c r="U20" s="118"/>
      <c r="V20" s="117"/>
      <c r="W20" s="185" t="s">
        <v>29</v>
      </c>
      <c r="X20" s="163">
        <v>3</v>
      </c>
      <c r="Y20" s="105"/>
      <c r="Z20" s="104"/>
      <c r="AA20" s="104"/>
      <c r="AB20" s="104"/>
      <c r="AC20" s="102"/>
      <c r="AD20" s="104"/>
      <c r="AE20" s="163"/>
      <c r="AF20" s="103"/>
      <c r="AG20" s="104"/>
      <c r="AH20" s="104"/>
      <c r="AI20" s="104"/>
      <c r="AJ20" s="111"/>
      <c r="AK20" s="140"/>
      <c r="AL20" s="99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</row>
    <row r="21" spans="1:48" s="90" customFormat="1" ht="24.75" customHeight="1">
      <c r="A21" s="115">
        <v>9</v>
      </c>
      <c r="B21" s="139" t="s">
        <v>38</v>
      </c>
      <c r="C21" s="161" t="s">
        <v>28</v>
      </c>
      <c r="D21" s="115">
        <f t="shared" si="5"/>
        <v>3</v>
      </c>
      <c r="E21" s="270">
        <f t="shared" si="6"/>
        <v>15</v>
      </c>
      <c r="F21" s="269">
        <f aca="true" t="shared" si="7" ref="F21:J23">IF((K21+R21+Y21+AF21)&gt;0,(K21+R21+Y21+AF21),"")</f>
        <v>15</v>
      </c>
      <c r="G21" s="192">
        <f t="shared" si="7"/>
      </c>
      <c r="H21" s="192">
        <f t="shared" si="7"/>
      </c>
      <c r="I21" s="192">
        <f t="shared" si="7"/>
      </c>
      <c r="J21" s="192">
        <f t="shared" si="7"/>
      </c>
      <c r="K21" s="103"/>
      <c r="L21" s="104"/>
      <c r="M21" s="104"/>
      <c r="N21" s="104"/>
      <c r="O21" s="104"/>
      <c r="P21" s="104"/>
      <c r="Q21" s="163"/>
      <c r="R21" s="103">
        <v>15</v>
      </c>
      <c r="S21" s="117"/>
      <c r="T21" s="118"/>
      <c r="U21" s="118"/>
      <c r="V21" s="117"/>
      <c r="W21" s="185" t="s">
        <v>29</v>
      </c>
      <c r="X21" s="163">
        <v>3</v>
      </c>
      <c r="Y21" s="105"/>
      <c r="Z21" s="104"/>
      <c r="AA21" s="104"/>
      <c r="AB21" s="104"/>
      <c r="AC21" s="102"/>
      <c r="AD21" s="104"/>
      <c r="AE21" s="163"/>
      <c r="AF21" s="103"/>
      <c r="AG21" s="104"/>
      <c r="AH21" s="104"/>
      <c r="AI21" s="104"/>
      <c r="AJ21" s="111"/>
      <c r="AK21" s="140"/>
      <c r="AL21" s="99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1:48" s="90" customFormat="1" ht="24.75" customHeight="1">
      <c r="A22" s="115">
        <v>10</v>
      </c>
      <c r="B22" s="139" t="s">
        <v>39</v>
      </c>
      <c r="C22" s="137" t="s">
        <v>28</v>
      </c>
      <c r="D22" s="115">
        <f t="shared" si="5"/>
        <v>4</v>
      </c>
      <c r="E22" s="270">
        <f t="shared" si="6"/>
        <v>30</v>
      </c>
      <c r="F22" s="269">
        <f t="shared" si="7"/>
        <v>30</v>
      </c>
      <c r="G22" s="192">
        <f t="shared" si="7"/>
      </c>
      <c r="H22" s="192">
        <f t="shared" si="7"/>
      </c>
      <c r="I22" s="192">
        <f t="shared" si="7"/>
      </c>
      <c r="J22" s="192">
        <f t="shared" si="7"/>
      </c>
      <c r="K22" s="103"/>
      <c r="L22" s="104"/>
      <c r="M22" s="104"/>
      <c r="N22" s="104"/>
      <c r="O22" s="104"/>
      <c r="P22" s="104"/>
      <c r="Q22" s="163"/>
      <c r="R22" s="103">
        <v>30</v>
      </c>
      <c r="S22" s="104"/>
      <c r="T22" s="104"/>
      <c r="U22" s="104"/>
      <c r="V22" s="104"/>
      <c r="W22" s="104" t="s">
        <v>32</v>
      </c>
      <c r="X22" s="163">
        <v>4</v>
      </c>
      <c r="Y22" s="105"/>
      <c r="Z22" s="104"/>
      <c r="AA22" s="104"/>
      <c r="AB22" s="104"/>
      <c r="AC22" s="102"/>
      <c r="AD22" s="104"/>
      <c r="AE22" s="163"/>
      <c r="AF22" s="103"/>
      <c r="AG22" s="104"/>
      <c r="AH22" s="104"/>
      <c r="AI22" s="104"/>
      <c r="AJ22" s="111"/>
      <c r="AK22" s="140"/>
      <c r="AL22" s="99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1:48" s="90" customFormat="1" ht="24.75" customHeight="1">
      <c r="A23" s="115">
        <v>11</v>
      </c>
      <c r="B23" s="139" t="s">
        <v>40</v>
      </c>
      <c r="C23" s="115" t="s">
        <v>28</v>
      </c>
      <c r="D23" s="115">
        <f t="shared" si="5"/>
        <v>4</v>
      </c>
      <c r="E23" s="270">
        <f t="shared" si="6"/>
        <v>30</v>
      </c>
      <c r="F23" s="269">
        <f t="shared" si="7"/>
        <v>15</v>
      </c>
      <c r="G23" s="192">
        <f t="shared" si="7"/>
        <v>15</v>
      </c>
      <c r="H23" s="192">
        <f t="shared" si="7"/>
      </c>
      <c r="I23" s="192">
        <f t="shared" si="7"/>
      </c>
      <c r="J23" s="192">
        <f t="shared" si="7"/>
      </c>
      <c r="K23" s="103"/>
      <c r="L23" s="104"/>
      <c r="M23" s="104"/>
      <c r="N23" s="104"/>
      <c r="O23" s="104"/>
      <c r="P23" s="104"/>
      <c r="Q23" s="163"/>
      <c r="R23" s="103">
        <v>15</v>
      </c>
      <c r="S23" s="104">
        <v>15</v>
      </c>
      <c r="T23" s="118"/>
      <c r="U23" s="118"/>
      <c r="V23" s="117"/>
      <c r="W23" s="185" t="s">
        <v>32</v>
      </c>
      <c r="X23" s="163">
        <v>4</v>
      </c>
      <c r="Y23" s="105"/>
      <c r="Z23" s="104"/>
      <c r="AA23" s="104"/>
      <c r="AB23" s="104"/>
      <c r="AC23" s="102"/>
      <c r="AD23" s="104"/>
      <c r="AE23" s="163"/>
      <c r="AF23" s="103"/>
      <c r="AG23" s="104"/>
      <c r="AH23" s="104"/>
      <c r="AI23" s="104"/>
      <c r="AJ23" s="111"/>
      <c r="AK23" s="140"/>
      <c r="AL23" s="99"/>
      <c r="AM23" s="121"/>
      <c r="AN23" s="121"/>
      <c r="AO23" s="114"/>
      <c r="AP23" s="114"/>
      <c r="AQ23" s="114"/>
      <c r="AR23" s="114"/>
      <c r="AS23" s="114"/>
      <c r="AT23" s="114"/>
      <c r="AU23" s="114"/>
      <c r="AV23" s="114"/>
    </row>
    <row r="24" spans="1:48" s="191" customFormat="1" ht="24.75" customHeight="1">
      <c r="A24" s="115">
        <v>12</v>
      </c>
      <c r="B24" s="139" t="s">
        <v>41</v>
      </c>
      <c r="C24" s="161" t="s">
        <v>28</v>
      </c>
      <c r="D24" s="115">
        <f t="shared" si="5"/>
        <v>3</v>
      </c>
      <c r="E24" s="270">
        <f t="shared" si="6"/>
        <v>15</v>
      </c>
      <c r="F24" s="269">
        <f>IF((K24+R24+Y24+AF24)&gt;0,(K24+R24+Y24+AF24),"")</f>
        <v>15</v>
      </c>
      <c r="G24" s="192"/>
      <c r="H24" s="192">
        <f aca="true" t="shared" si="8" ref="H24:J25">IF((M24+T24+AA24+AH24)&gt;0,(M24+T24+AA24+AH24),"")</f>
      </c>
      <c r="I24" s="192">
        <f t="shared" si="8"/>
      </c>
      <c r="J24" s="192">
        <f t="shared" si="8"/>
      </c>
      <c r="K24" s="103"/>
      <c r="L24" s="104"/>
      <c r="M24" s="104"/>
      <c r="N24" s="104"/>
      <c r="O24" s="104"/>
      <c r="P24" s="104"/>
      <c r="Q24" s="163"/>
      <c r="R24" s="103">
        <v>15</v>
      </c>
      <c r="S24" s="117"/>
      <c r="T24" s="118"/>
      <c r="U24" s="118"/>
      <c r="V24" s="117"/>
      <c r="W24" s="185" t="s">
        <v>32</v>
      </c>
      <c r="X24" s="163">
        <v>3</v>
      </c>
      <c r="Y24" s="105"/>
      <c r="Z24" s="104"/>
      <c r="AA24" s="104"/>
      <c r="AB24" s="104"/>
      <c r="AC24" s="102"/>
      <c r="AD24" s="104"/>
      <c r="AE24" s="163"/>
      <c r="AF24" s="103"/>
      <c r="AG24" s="104"/>
      <c r="AH24" s="104"/>
      <c r="AI24" s="104"/>
      <c r="AJ24" s="111"/>
      <c r="AK24" s="140"/>
      <c r="AL24" s="99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</row>
    <row r="25" spans="1:48" s="90" customFormat="1" ht="24.75" customHeight="1">
      <c r="A25" s="115">
        <v>13</v>
      </c>
      <c r="B25" s="165" t="s">
        <v>42</v>
      </c>
      <c r="C25" s="103"/>
      <c r="D25" s="115">
        <f t="shared" si="5"/>
        <v>2</v>
      </c>
      <c r="E25" s="270">
        <f t="shared" si="6"/>
        <v>15</v>
      </c>
      <c r="F25" s="269">
        <f>IF((K25+R25+Y25+AF25)&gt;0,(K25+R25+Y25+AF25),"")</f>
        <v>15</v>
      </c>
      <c r="G25" s="192">
        <f>IF((L25+S25+Z25+AG25)&gt;0,(L25+S25+Z25+AG25),"")</f>
      </c>
      <c r="H25" s="192">
        <f t="shared" si="8"/>
      </c>
      <c r="I25" s="192">
        <f t="shared" si="8"/>
      </c>
      <c r="J25" s="192">
        <f t="shared" si="8"/>
      </c>
      <c r="K25" s="103"/>
      <c r="L25" s="104"/>
      <c r="M25" s="104"/>
      <c r="N25" s="104"/>
      <c r="O25" s="104"/>
      <c r="P25" s="104"/>
      <c r="Q25" s="163"/>
      <c r="R25" s="103"/>
      <c r="S25" s="117"/>
      <c r="T25" s="118"/>
      <c r="U25" s="118"/>
      <c r="V25" s="117"/>
      <c r="W25" s="185"/>
      <c r="X25" s="163"/>
      <c r="Y25" s="105">
        <v>15</v>
      </c>
      <c r="Z25" s="104"/>
      <c r="AA25" s="104"/>
      <c r="AB25" s="104"/>
      <c r="AC25" s="102"/>
      <c r="AD25" s="104" t="s">
        <v>32</v>
      </c>
      <c r="AE25" s="163">
        <v>2</v>
      </c>
      <c r="AF25" s="103"/>
      <c r="AG25" s="104"/>
      <c r="AH25" s="104"/>
      <c r="AI25" s="104"/>
      <c r="AJ25" s="111"/>
      <c r="AK25" s="140"/>
      <c r="AL25" s="99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</row>
    <row r="26" spans="1:48" s="191" customFormat="1" ht="24.75" customHeight="1">
      <c r="A26" s="115">
        <v>14</v>
      </c>
      <c r="B26" s="139" t="s">
        <v>43</v>
      </c>
      <c r="C26" s="266" t="s">
        <v>28</v>
      </c>
      <c r="D26" s="115">
        <f t="shared" si="5"/>
        <v>3</v>
      </c>
      <c r="E26" s="270">
        <v>30</v>
      </c>
      <c r="F26" s="269">
        <f aca="true" t="shared" si="9" ref="F26:H29">IF((K26+R26+Y26+AF26)&gt;0,(K26+R26+Y26+AF26),"")</f>
      </c>
      <c r="G26" s="192">
        <f t="shared" si="9"/>
      </c>
      <c r="H26" s="192">
        <f t="shared" si="9"/>
      </c>
      <c r="I26" s="192">
        <v>30</v>
      </c>
      <c r="J26" s="192">
        <f>IF((O26+V26+AC26+AJ26)&gt;0,(O26+V26+AC26+AJ26),"")</f>
      </c>
      <c r="K26" s="103"/>
      <c r="L26" s="104"/>
      <c r="M26" s="104"/>
      <c r="N26" s="104"/>
      <c r="O26" s="104"/>
      <c r="P26" s="104"/>
      <c r="Q26" s="163"/>
      <c r="R26" s="103"/>
      <c r="S26" s="104"/>
      <c r="T26" s="118"/>
      <c r="U26" s="118"/>
      <c r="V26" s="117"/>
      <c r="W26" s="185"/>
      <c r="X26" s="163"/>
      <c r="Y26" s="105"/>
      <c r="Z26" s="104"/>
      <c r="AA26" s="104"/>
      <c r="AB26" s="104">
        <v>30</v>
      </c>
      <c r="AC26" s="102"/>
      <c r="AD26" s="104" t="s">
        <v>29</v>
      </c>
      <c r="AE26" s="163">
        <v>3</v>
      </c>
      <c r="AF26" s="103"/>
      <c r="AG26" s="104"/>
      <c r="AH26" s="104"/>
      <c r="AI26" s="104"/>
      <c r="AJ26" s="111"/>
      <c r="AK26" s="140"/>
      <c r="AL26" s="99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</row>
    <row r="27" spans="1:48" s="90" customFormat="1" ht="24.75" customHeight="1">
      <c r="A27" s="115">
        <v>15</v>
      </c>
      <c r="B27" s="139" t="s">
        <v>44</v>
      </c>
      <c r="C27" s="266"/>
      <c r="D27" s="115">
        <f t="shared" si="5"/>
        <v>3</v>
      </c>
      <c r="E27" s="272">
        <f>SUM(F27:J27)</f>
        <v>30</v>
      </c>
      <c r="F27" s="269">
        <f t="shared" si="9"/>
      </c>
      <c r="G27" s="192">
        <f t="shared" si="9"/>
      </c>
      <c r="H27" s="192">
        <f t="shared" si="9"/>
      </c>
      <c r="I27" s="192">
        <f>IF((N27+U27+AB27+AI27)&gt;0,(N27+U27+AB27+AI27),"")</f>
        <v>30</v>
      </c>
      <c r="J27" s="192">
        <f>IF((O27+V27+AC27+AJ27)&gt;0,(O27+V27+AC27+AJ27),"")</f>
      </c>
      <c r="K27" s="126"/>
      <c r="L27" s="104"/>
      <c r="M27" s="104"/>
      <c r="N27" s="104"/>
      <c r="O27" s="104"/>
      <c r="P27" s="104"/>
      <c r="Q27" s="222"/>
      <c r="R27" s="103"/>
      <c r="S27" s="117"/>
      <c r="T27" s="118"/>
      <c r="U27" s="118"/>
      <c r="V27" s="117"/>
      <c r="W27" s="185"/>
      <c r="X27" s="222"/>
      <c r="Y27" s="105"/>
      <c r="Z27" s="104"/>
      <c r="AA27" s="104"/>
      <c r="AB27" s="104">
        <v>30</v>
      </c>
      <c r="AC27" s="111"/>
      <c r="AD27" s="140" t="s">
        <v>29</v>
      </c>
      <c r="AE27" s="177">
        <v>3</v>
      </c>
      <c r="AF27" s="103"/>
      <c r="AG27" s="104"/>
      <c r="AH27" s="104"/>
      <c r="AI27" s="104"/>
      <c r="AJ27" s="111"/>
      <c r="AK27" s="140"/>
      <c r="AL27" s="177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</row>
    <row r="28" spans="1:48" s="90" customFormat="1" ht="24.75" customHeight="1">
      <c r="A28" s="115">
        <v>16</v>
      </c>
      <c r="B28" s="273" t="s">
        <v>45</v>
      </c>
      <c r="C28" s="266" t="s">
        <v>28</v>
      </c>
      <c r="D28" s="115">
        <f t="shared" si="5"/>
        <v>2</v>
      </c>
      <c r="E28" s="270">
        <f>SUM(F28:J28)</f>
        <v>30</v>
      </c>
      <c r="F28" s="269">
        <f t="shared" si="9"/>
        <v>15</v>
      </c>
      <c r="G28" s="192">
        <f t="shared" si="9"/>
        <v>15</v>
      </c>
      <c r="H28" s="192">
        <f t="shared" si="9"/>
      </c>
      <c r="I28" s="192">
        <f>IF((N28+U28+AB28+AI28)&gt;0,(N28+U28+AB28+AI28),"")</f>
      </c>
      <c r="J28" s="224">
        <f>IF((O28+V28+AC28+AJ28)&gt;0,(O28+V28+AC28+AJ28),"")</f>
      </c>
      <c r="K28" s="223"/>
      <c r="L28" s="109"/>
      <c r="M28" s="117"/>
      <c r="N28" s="117"/>
      <c r="O28" s="117"/>
      <c r="P28" s="118"/>
      <c r="Q28" s="186"/>
      <c r="R28" s="109"/>
      <c r="S28" s="117"/>
      <c r="T28" s="117"/>
      <c r="U28" s="117"/>
      <c r="V28" s="117"/>
      <c r="W28" s="118"/>
      <c r="X28" s="186"/>
      <c r="Y28" s="109">
        <v>15</v>
      </c>
      <c r="Z28" s="117">
        <v>15</v>
      </c>
      <c r="AA28" s="117"/>
      <c r="AB28" s="117"/>
      <c r="AC28" s="117"/>
      <c r="AD28" s="118" t="s">
        <v>32</v>
      </c>
      <c r="AE28" s="186">
        <v>2</v>
      </c>
      <c r="AF28" s="109"/>
      <c r="AG28" s="117"/>
      <c r="AH28" s="117"/>
      <c r="AI28" s="117"/>
      <c r="AJ28" s="192"/>
      <c r="AK28" s="224"/>
      <c r="AL28" s="115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</row>
    <row r="29" spans="1:48" s="90" customFormat="1" ht="24.75" customHeight="1" thickBot="1">
      <c r="A29" s="115">
        <v>17</v>
      </c>
      <c r="B29" s="136" t="s">
        <v>46</v>
      </c>
      <c r="C29" s="286" t="s">
        <v>28</v>
      </c>
      <c r="D29" s="254">
        <f t="shared" si="5"/>
        <v>1</v>
      </c>
      <c r="E29" s="274">
        <f>SUM(F29:J29)</f>
        <v>15</v>
      </c>
      <c r="F29" s="275">
        <f t="shared" si="9"/>
      </c>
      <c r="G29" s="175">
        <f t="shared" si="9"/>
      </c>
      <c r="H29" s="175">
        <f t="shared" si="9"/>
      </c>
      <c r="I29" s="175">
        <f>IF((N29+U29+AB29+AI29)&gt;0,(N29+U29+AB29+AI29),"")</f>
        <v>15</v>
      </c>
      <c r="J29" s="175">
        <f>IF((O29+V29+AC29+AJ29)&gt;0,(O29+V29+AC29+AJ29),"")</f>
      </c>
      <c r="K29" s="126"/>
      <c r="L29" s="127"/>
      <c r="M29" s="127"/>
      <c r="N29" s="127"/>
      <c r="O29" s="127"/>
      <c r="P29" s="127"/>
      <c r="Q29" s="222"/>
      <c r="R29" s="126"/>
      <c r="S29" s="124"/>
      <c r="T29" s="125"/>
      <c r="U29" s="125"/>
      <c r="V29" s="124"/>
      <c r="W29" s="225"/>
      <c r="X29" s="222"/>
      <c r="Y29" s="121"/>
      <c r="Z29" s="127"/>
      <c r="AA29" s="127"/>
      <c r="AB29" s="127">
        <v>15</v>
      </c>
      <c r="AC29" s="128"/>
      <c r="AD29" s="127" t="s">
        <v>29</v>
      </c>
      <c r="AE29" s="222">
        <v>1</v>
      </c>
      <c r="AF29" s="126"/>
      <c r="AG29" s="127"/>
      <c r="AH29" s="127"/>
      <c r="AI29" s="127"/>
      <c r="AJ29" s="178"/>
      <c r="AK29" s="114"/>
      <c r="AL29" s="177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</row>
    <row r="30" spans="1:48" s="90" customFormat="1" ht="24.75" customHeight="1" thickBot="1">
      <c r="A30" s="560" t="s">
        <v>47</v>
      </c>
      <c r="B30" s="617"/>
      <c r="C30" s="287"/>
      <c r="D30" s="159">
        <f>SUM(D13:D29)</f>
        <v>53</v>
      </c>
      <c r="E30" s="248">
        <f>SUM(E13:E29)</f>
        <v>435</v>
      </c>
      <c r="F30" s="244">
        <f>SUM(F13:F29)</f>
        <v>210</v>
      </c>
      <c r="G30" s="245">
        <f aca="true" t="shared" si="10" ref="G30:AL30">SUM(G13:G29)</f>
        <v>135</v>
      </c>
      <c r="H30" s="245">
        <f t="shared" si="10"/>
        <v>0</v>
      </c>
      <c r="I30" s="245">
        <f t="shared" si="10"/>
        <v>90</v>
      </c>
      <c r="J30" s="247">
        <f t="shared" si="10"/>
        <v>0</v>
      </c>
      <c r="K30" s="244">
        <f t="shared" si="10"/>
        <v>90</v>
      </c>
      <c r="L30" s="245">
        <f t="shared" si="10"/>
        <v>75</v>
      </c>
      <c r="M30" s="245">
        <f t="shared" si="10"/>
        <v>0</v>
      </c>
      <c r="N30" s="245">
        <f t="shared" si="10"/>
        <v>15</v>
      </c>
      <c r="O30" s="245">
        <f t="shared" si="10"/>
        <v>0</v>
      </c>
      <c r="P30" s="246">
        <f t="shared" si="10"/>
        <v>0</v>
      </c>
      <c r="Q30" s="250">
        <f t="shared" si="10"/>
        <v>22</v>
      </c>
      <c r="R30" s="244">
        <f t="shared" si="10"/>
        <v>90</v>
      </c>
      <c r="S30" s="245">
        <f t="shared" si="10"/>
        <v>45</v>
      </c>
      <c r="T30" s="245">
        <f t="shared" si="10"/>
        <v>0</v>
      </c>
      <c r="U30" s="245">
        <f t="shared" si="10"/>
        <v>0</v>
      </c>
      <c r="V30" s="245">
        <f t="shared" si="10"/>
        <v>0</v>
      </c>
      <c r="W30" s="246">
        <f t="shared" si="10"/>
        <v>0</v>
      </c>
      <c r="X30" s="250">
        <f t="shared" si="10"/>
        <v>20</v>
      </c>
      <c r="Y30" s="244">
        <f t="shared" si="10"/>
        <v>30</v>
      </c>
      <c r="Z30" s="245">
        <f t="shared" si="10"/>
        <v>15</v>
      </c>
      <c r="AA30" s="245">
        <f t="shared" si="10"/>
        <v>0</v>
      </c>
      <c r="AB30" s="245">
        <f t="shared" si="10"/>
        <v>75</v>
      </c>
      <c r="AC30" s="245">
        <f t="shared" si="10"/>
        <v>0</v>
      </c>
      <c r="AD30" s="246">
        <f t="shared" si="10"/>
        <v>0</v>
      </c>
      <c r="AE30" s="250">
        <f>SUM(AE13:AE29)</f>
        <v>11</v>
      </c>
      <c r="AF30" s="244">
        <f t="shared" si="10"/>
        <v>0</v>
      </c>
      <c r="AG30" s="245">
        <f t="shared" si="10"/>
        <v>0</v>
      </c>
      <c r="AH30" s="245">
        <f t="shared" si="10"/>
        <v>0</v>
      </c>
      <c r="AI30" s="245">
        <f t="shared" si="10"/>
        <v>0</v>
      </c>
      <c r="AJ30" s="245">
        <f t="shared" si="10"/>
        <v>0</v>
      </c>
      <c r="AK30" s="246">
        <f t="shared" si="10"/>
        <v>0</v>
      </c>
      <c r="AL30" s="251">
        <f t="shared" si="10"/>
        <v>0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</row>
    <row r="31" spans="1:48" s="28" customFormat="1" ht="36" customHeight="1" thickBot="1">
      <c r="A31" s="618" t="s">
        <v>48</v>
      </c>
      <c r="B31" s="614"/>
      <c r="C31" s="615"/>
      <c r="D31" s="615"/>
      <c r="E31" s="615"/>
      <c r="F31" s="619"/>
      <c r="G31" s="619"/>
      <c r="H31" s="619"/>
      <c r="I31" s="619"/>
      <c r="J31" s="619"/>
      <c r="K31" s="620"/>
      <c r="L31" s="620"/>
      <c r="M31" s="620"/>
      <c r="N31" s="620"/>
      <c r="O31" s="620"/>
      <c r="P31" s="620"/>
      <c r="Q31" s="614"/>
      <c r="R31" s="620"/>
      <c r="S31" s="620"/>
      <c r="T31" s="620"/>
      <c r="U31" s="620"/>
      <c r="V31" s="620"/>
      <c r="W31" s="620"/>
      <c r="X31" s="614"/>
      <c r="Y31" s="620"/>
      <c r="Z31" s="620"/>
      <c r="AA31" s="620"/>
      <c r="AB31" s="620"/>
      <c r="AC31" s="620"/>
      <c r="AD31" s="620"/>
      <c r="AE31" s="614"/>
      <c r="AF31" s="620"/>
      <c r="AG31" s="620"/>
      <c r="AH31" s="620"/>
      <c r="AI31" s="620"/>
      <c r="AJ31" s="620"/>
      <c r="AK31" s="620"/>
      <c r="AL31" s="616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90" customFormat="1" ht="24.75" customHeight="1">
      <c r="A32" s="184">
        <v>18</v>
      </c>
      <c r="B32" s="139" t="s">
        <v>49</v>
      </c>
      <c r="C32" s="179"/>
      <c r="D32" s="276">
        <f aca="true" t="shared" si="11" ref="D32:D39">Q32+X32+AE32+AL32</f>
        <v>1</v>
      </c>
      <c r="E32" s="179">
        <v>15</v>
      </c>
      <c r="F32" s="277">
        <v>15</v>
      </c>
      <c r="G32" s="181">
        <f aca="true" t="shared" si="12" ref="G32:J35">IF((L32+S32+Z32+AG32)&gt;0,(L32+S32+Z32+AG32),"")</f>
      </c>
      <c r="H32" s="181">
        <f t="shared" si="12"/>
      </c>
      <c r="I32" s="181">
        <f t="shared" si="12"/>
      </c>
      <c r="J32" s="278">
        <f t="shared" si="12"/>
      </c>
      <c r="K32" s="183">
        <v>15</v>
      </c>
      <c r="L32" s="180"/>
      <c r="M32" s="180"/>
      <c r="N32" s="180"/>
      <c r="O32" s="181"/>
      <c r="P32" s="183" t="s">
        <v>29</v>
      </c>
      <c r="Q32" s="179">
        <v>1</v>
      </c>
      <c r="R32" s="182"/>
      <c r="S32" s="180"/>
      <c r="T32" s="180"/>
      <c r="U32" s="180"/>
      <c r="V32" s="181"/>
      <c r="W32" s="180"/>
      <c r="X32" s="179"/>
      <c r="Y32" s="183"/>
      <c r="Z32" s="180"/>
      <c r="AA32" s="180"/>
      <c r="AB32" s="180"/>
      <c r="AC32" s="181"/>
      <c r="AD32" s="180"/>
      <c r="AE32" s="179"/>
      <c r="AF32" s="182"/>
      <c r="AG32" s="180"/>
      <c r="AH32" s="180"/>
      <c r="AI32" s="180"/>
      <c r="AJ32" s="181"/>
      <c r="AK32" s="180"/>
      <c r="AL32" s="179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</row>
    <row r="33" spans="1:48" s="90" customFormat="1" ht="24.75" customHeight="1">
      <c r="A33" s="115">
        <v>19</v>
      </c>
      <c r="B33" s="165" t="s">
        <v>50</v>
      </c>
      <c r="C33" s="115"/>
      <c r="D33" s="115">
        <f t="shared" si="11"/>
        <v>4</v>
      </c>
      <c r="E33" s="115">
        <v>60</v>
      </c>
      <c r="F33" s="269">
        <f>IF((K33+R33+Y33+AF33)&gt;0,(K33+R33+Y33+AF33),"")</f>
      </c>
      <c r="G33" s="192">
        <f>IF((L33+S33+Z33+AG33)&gt;0,(L33+S33+Z33+AG33),"")</f>
      </c>
      <c r="H33" s="192">
        <f>IF((M33+T33+AA33+AH33)&gt;0,(M33+T33+AA33+AH33),"")</f>
      </c>
      <c r="I33" s="192">
        <f>IF((N33+U33+AB33+AI33)&gt;0,(N33+U33+AB33+AI33),"")</f>
        <v>60</v>
      </c>
      <c r="J33" s="279">
        <f>IF((O33+V33+AC33+AJ33)&gt;0,(O33+V33+AC33+AJ33),"")</f>
      </c>
      <c r="K33" s="164"/>
      <c r="L33" s="102"/>
      <c r="M33" s="104"/>
      <c r="N33" s="104">
        <v>30</v>
      </c>
      <c r="O33" s="104"/>
      <c r="P33" s="104" t="s">
        <v>29</v>
      </c>
      <c r="Q33" s="163">
        <v>2</v>
      </c>
      <c r="R33" s="162"/>
      <c r="S33" s="102"/>
      <c r="T33" s="104"/>
      <c r="U33" s="104">
        <v>30</v>
      </c>
      <c r="V33" s="102"/>
      <c r="W33" s="105" t="s">
        <v>32</v>
      </c>
      <c r="X33" s="163">
        <v>2</v>
      </c>
      <c r="Y33" s="164"/>
      <c r="Z33" s="102"/>
      <c r="AA33" s="104"/>
      <c r="AB33" s="104"/>
      <c r="AC33" s="102"/>
      <c r="AD33" s="104"/>
      <c r="AE33" s="163"/>
      <c r="AF33" s="162"/>
      <c r="AG33" s="102"/>
      <c r="AH33" s="104"/>
      <c r="AI33" s="104"/>
      <c r="AJ33" s="111"/>
      <c r="AK33" s="140"/>
      <c r="AL33" s="99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</row>
    <row r="34" spans="1:48" s="90" customFormat="1" ht="24.75" customHeight="1">
      <c r="A34" s="186">
        <v>20</v>
      </c>
      <c r="B34" s="253" t="s">
        <v>51</v>
      </c>
      <c r="C34" s="115"/>
      <c r="D34" s="115">
        <f t="shared" si="11"/>
        <v>5</v>
      </c>
      <c r="E34" s="115">
        <f>SUM(F34:J34)</f>
        <v>45</v>
      </c>
      <c r="F34" s="269">
        <f>K34+R34</f>
        <v>45</v>
      </c>
      <c r="G34" s="192"/>
      <c r="H34" s="192"/>
      <c r="I34" s="192"/>
      <c r="J34" s="279"/>
      <c r="K34" s="121">
        <v>30</v>
      </c>
      <c r="L34" s="127"/>
      <c r="M34" s="127"/>
      <c r="N34" s="127"/>
      <c r="O34" s="117"/>
      <c r="P34" s="121" t="s">
        <v>29</v>
      </c>
      <c r="Q34" s="222">
        <v>3</v>
      </c>
      <c r="R34" s="126">
        <v>15</v>
      </c>
      <c r="S34" s="127"/>
      <c r="T34" s="127"/>
      <c r="U34" s="127"/>
      <c r="V34" s="128"/>
      <c r="W34" s="121" t="s">
        <v>29</v>
      </c>
      <c r="X34" s="222">
        <v>2</v>
      </c>
      <c r="Y34" s="121"/>
      <c r="Z34" s="127"/>
      <c r="AA34" s="127"/>
      <c r="AB34" s="127"/>
      <c r="AC34" s="128"/>
      <c r="AD34" s="127"/>
      <c r="AE34" s="222"/>
      <c r="AF34" s="126"/>
      <c r="AG34" s="127"/>
      <c r="AH34" s="127"/>
      <c r="AI34" s="127"/>
      <c r="AJ34" s="178"/>
      <c r="AK34" s="114"/>
      <c r="AL34" s="177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</row>
    <row r="35" spans="1:48" s="90" customFormat="1" ht="24.75" customHeight="1">
      <c r="A35" s="115">
        <v>21</v>
      </c>
      <c r="B35" s="136" t="s">
        <v>52</v>
      </c>
      <c r="C35" s="115"/>
      <c r="D35" s="137">
        <f t="shared" si="11"/>
        <v>6</v>
      </c>
      <c r="E35" s="115">
        <v>45</v>
      </c>
      <c r="F35" s="269">
        <v>45</v>
      </c>
      <c r="G35" s="192">
        <f t="shared" si="12"/>
      </c>
      <c r="H35" s="192">
        <f t="shared" si="12"/>
      </c>
      <c r="I35" s="192">
        <f t="shared" si="12"/>
      </c>
      <c r="J35" s="279">
        <f t="shared" si="12"/>
      </c>
      <c r="K35" s="266">
        <v>15</v>
      </c>
      <c r="L35" s="224"/>
      <c r="M35" s="224"/>
      <c r="N35" s="224"/>
      <c r="O35" s="192"/>
      <c r="P35" s="267" t="s">
        <v>29</v>
      </c>
      <c r="Q35" s="115">
        <v>2</v>
      </c>
      <c r="R35" s="266">
        <v>15</v>
      </c>
      <c r="S35" s="224"/>
      <c r="T35" s="224"/>
      <c r="U35" s="224"/>
      <c r="V35" s="192"/>
      <c r="W35" s="224" t="s">
        <v>29</v>
      </c>
      <c r="X35" s="115">
        <v>2</v>
      </c>
      <c r="Y35" s="267">
        <v>15</v>
      </c>
      <c r="Z35" s="224"/>
      <c r="AA35" s="224"/>
      <c r="AB35" s="224"/>
      <c r="AC35" s="192"/>
      <c r="AD35" s="224" t="s">
        <v>29</v>
      </c>
      <c r="AE35" s="115">
        <v>2</v>
      </c>
      <c r="AF35" s="266"/>
      <c r="AG35" s="224"/>
      <c r="AH35" s="224"/>
      <c r="AI35" s="224"/>
      <c r="AJ35" s="192"/>
      <c r="AK35" s="224"/>
      <c r="AL35" s="115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</row>
    <row r="36" spans="1:48" s="90" customFormat="1" ht="24.75" customHeight="1">
      <c r="A36" s="186">
        <v>22</v>
      </c>
      <c r="B36" s="139" t="s">
        <v>53</v>
      </c>
      <c r="C36" s="115"/>
      <c r="D36" s="115">
        <f t="shared" si="11"/>
        <v>14</v>
      </c>
      <c r="E36" s="115">
        <f>SUM(F36:J36)</f>
        <v>90</v>
      </c>
      <c r="F36" s="269">
        <f>IF((K36+R36+Y36+AF36)&gt;0,(K36+R36+Y36+AF36),"")</f>
      </c>
      <c r="G36" s="192">
        <f>IF((L36+S36+Z36+AG36)&gt;0,(L36+S36+Z36+AG36),"")</f>
      </c>
      <c r="H36" s="192">
        <f>IF((M36+T36+AA36+AH36)&gt;0,(M36+T36+AA36+AH36),"")</f>
      </c>
      <c r="I36" s="192">
        <f>IF((N36+U36+AB36+AI36)&gt;0,(N36+U36+AB36+AI36),"")</f>
      </c>
      <c r="J36" s="279">
        <f>IF((O36+V36+AC36+AJ36)&gt;0,(O36+V36+AC36+AJ36),"")</f>
        <v>90</v>
      </c>
      <c r="K36" s="140"/>
      <c r="L36" s="143"/>
      <c r="M36" s="143"/>
      <c r="N36" s="143"/>
      <c r="O36" s="111"/>
      <c r="P36" s="140"/>
      <c r="Q36" s="99"/>
      <c r="R36" s="161"/>
      <c r="S36" s="143"/>
      <c r="T36" s="143"/>
      <c r="U36" s="143"/>
      <c r="V36" s="111">
        <v>30</v>
      </c>
      <c r="W36" s="143" t="s">
        <v>29</v>
      </c>
      <c r="X36" s="99">
        <v>2</v>
      </c>
      <c r="Y36" s="140"/>
      <c r="Z36" s="143"/>
      <c r="AA36" s="143"/>
      <c r="AB36" s="143"/>
      <c r="AC36" s="111">
        <v>30</v>
      </c>
      <c r="AD36" s="143" t="s">
        <v>29</v>
      </c>
      <c r="AE36" s="99">
        <v>2</v>
      </c>
      <c r="AF36" s="161"/>
      <c r="AG36" s="143"/>
      <c r="AH36" s="143"/>
      <c r="AI36" s="143"/>
      <c r="AJ36" s="111">
        <v>30</v>
      </c>
      <c r="AK36" s="143" t="s">
        <v>29</v>
      </c>
      <c r="AL36" s="99">
        <v>10</v>
      </c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</row>
    <row r="37" spans="1:48" s="90" customFormat="1" ht="24.75" customHeight="1">
      <c r="A37" s="115">
        <v>23</v>
      </c>
      <c r="B37" s="165" t="s">
        <v>54</v>
      </c>
      <c r="C37" s="115"/>
      <c r="D37" s="115">
        <f t="shared" si="11"/>
        <v>2</v>
      </c>
      <c r="E37" s="115">
        <v>15</v>
      </c>
      <c r="F37" s="269">
        <v>15</v>
      </c>
      <c r="G37" s="192"/>
      <c r="H37" s="192"/>
      <c r="I37" s="192"/>
      <c r="J37" s="279"/>
      <c r="K37" s="112"/>
      <c r="L37" s="111"/>
      <c r="M37" s="143"/>
      <c r="N37" s="143"/>
      <c r="O37" s="143"/>
      <c r="P37" s="143"/>
      <c r="Q37" s="99"/>
      <c r="R37" s="172">
        <v>15</v>
      </c>
      <c r="S37" s="111"/>
      <c r="T37" s="143"/>
      <c r="U37" s="143"/>
      <c r="V37" s="111"/>
      <c r="W37" s="140" t="s">
        <v>29</v>
      </c>
      <c r="X37" s="99">
        <v>2</v>
      </c>
      <c r="Y37" s="171"/>
      <c r="Z37" s="168"/>
      <c r="AA37" s="169"/>
      <c r="AB37" s="169"/>
      <c r="AC37" s="168"/>
      <c r="AD37" s="169"/>
      <c r="AE37" s="166"/>
      <c r="AF37" s="170"/>
      <c r="AG37" s="168"/>
      <c r="AH37" s="169"/>
      <c r="AI37" s="169"/>
      <c r="AJ37" s="168"/>
      <c r="AK37" s="167"/>
      <c r="AL37" s="166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</row>
    <row r="38" spans="1:48" s="90" customFormat="1" ht="24.75" customHeight="1">
      <c r="A38" s="186">
        <v>24</v>
      </c>
      <c r="B38" s="139" t="s">
        <v>55</v>
      </c>
      <c r="C38" s="115"/>
      <c r="D38" s="137">
        <f t="shared" si="11"/>
        <v>2</v>
      </c>
      <c r="E38" s="115">
        <f>SUM(F38:J38)</f>
        <v>30</v>
      </c>
      <c r="F38" s="269">
        <f aca="true" t="shared" si="13" ref="F38:J39">IF((K38+R38+Y38+AF38)&gt;0,(K38+R38+Y38+AF38),"")</f>
        <v>30</v>
      </c>
      <c r="G38" s="192">
        <f t="shared" si="13"/>
      </c>
      <c r="H38" s="192">
        <f t="shared" si="13"/>
      </c>
      <c r="I38" s="192">
        <f t="shared" si="13"/>
      </c>
      <c r="J38" s="279">
        <f t="shared" si="13"/>
      </c>
      <c r="K38" s="140"/>
      <c r="L38" s="143"/>
      <c r="M38" s="143"/>
      <c r="N38" s="143"/>
      <c r="O38" s="111"/>
      <c r="P38" s="140"/>
      <c r="Q38" s="99"/>
      <c r="R38" s="161"/>
      <c r="S38" s="143"/>
      <c r="T38" s="143"/>
      <c r="U38" s="143"/>
      <c r="V38" s="111"/>
      <c r="W38" s="143"/>
      <c r="X38" s="99"/>
      <c r="Y38" s="140">
        <v>15</v>
      </c>
      <c r="Z38" s="143"/>
      <c r="AA38" s="143"/>
      <c r="AB38" s="143"/>
      <c r="AC38" s="111"/>
      <c r="AD38" s="143" t="s">
        <v>29</v>
      </c>
      <c r="AE38" s="99">
        <v>1</v>
      </c>
      <c r="AF38" s="161">
        <v>15</v>
      </c>
      <c r="AG38" s="143"/>
      <c r="AH38" s="143"/>
      <c r="AI38" s="143"/>
      <c r="AJ38" s="111"/>
      <c r="AK38" s="143" t="s">
        <v>29</v>
      </c>
      <c r="AL38" s="99">
        <v>1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</row>
    <row r="39" spans="1:48" s="90" customFormat="1" ht="32.25" customHeight="1" thickBot="1">
      <c r="A39" s="254">
        <v>25</v>
      </c>
      <c r="B39" s="160" t="s">
        <v>56</v>
      </c>
      <c r="C39" s="173"/>
      <c r="D39" s="254">
        <f t="shared" si="11"/>
        <v>27</v>
      </c>
      <c r="E39" s="173">
        <f>SUM(F39:J39)</f>
        <v>180</v>
      </c>
      <c r="F39" s="275">
        <f t="shared" si="13"/>
        <v>180</v>
      </c>
      <c r="G39" s="175">
        <f t="shared" si="13"/>
      </c>
      <c r="H39" s="175">
        <f t="shared" si="13"/>
      </c>
      <c r="I39" s="175">
        <f t="shared" si="13"/>
      </c>
      <c r="J39" s="280">
        <f t="shared" si="13"/>
      </c>
      <c r="K39" s="114"/>
      <c r="L39" s="176"/>
      <c r="M39" s="176"/>
      <c r="N39" s="176"/>
      <c r="O39" s="178"/>
      <c r="P39" s="114"/>
      <c r="Q39" s="177"/>
      <c r="R39" s="137"/>
      <c r="S39" s="176"/>
      <c r="T39" s="176"/>
      <c r="U39" s="176"/>
      <c r="V39" s="178"/>
      <c r="W39" s="176"/>
      <c r="X39" s="177"/>
      <c r="Y39" s="114">
        <v>90</v>
      </c>
      <c r="Z39" s="176"/>
      <c r="AA39" s="176"/>
      <c r="AB39" s="176"/>
      <c r="AC39" s="178"/>
      <c r="AD39" s="176"/>
      <c r="AE39" s="177">
        <v>14</v>
      </c>
      <c r="AF39" s="137">
        <v>90</v>
      </c>
      <c r="AG39" s="176"/>
      <c r="AH39" s="176"/>
      <c r="AI39" s="176"/>
      <c r="AJ39" s="178"/>
      <c r="AK39" s="176"/>
      <c r="AL39" s="177">
        <v>13</v>
      </c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</row>
    <row r="40" spans="1:48" s="90" customFormat="1" ht="24.75" customHeight="1" thickBot="1">
      <c r="A40" s="621" t="s">
        <v>57</v>
      </c>
      <c r="B40" s="622"/>
      <c r="C40" s="287"/>
      <c r="D40" s="88">
        <f>SUM(D32:D39)</f>
        <v>61</v>
      </c>
      <c r="E40" s="248">
        <f aca="true" t="shared" si="14" ref="E40:AL40">SUM(E32:E39)</f>
        <v>480</v>
      </c>
      <c r="F40" s="260">
        <f t="shared" si="14"/>
        <v>330</v>
      </c>
      <c r="G40" s="261">
        <f t="shared" si="14"/>
        <v>0</v>
      </c>
      <c r="H40" s="261">
        <f t="shared" si="14"/>
        <v>0</v>
      </c>
      <c r="I40" s="262">
        <f t="shared" si="14"/>
        <v>60</v>
      </c>
      <c r="J40" s="263">
        <f t="shared" si="14"/>
        <v>90</v>
      </c>
      <c r="K40" s="260">
        <f t="shared" si="14"/>
        <v>60</v>
      </c>
      <c r="L40" s="261">
        <f t="shared" si="14"/>
        <v>0</v>
      </c>
      <c r="M40" s="261">
        <f t="shared" si="14"/>
        <v>0</v>
      </c>
      <c r="N40" s="261">
        <f t="shared" si="14"/>
        <v>30</v>
      </c>
      <c r="O40" s="261">
        <f t="shared" si="14"/>
        <v>0</v>
      </c>
      <c r="P40" s="264">
        <f t="shared" si="14"/>
        <v>0</v>
      </c>
      <c r="Q40" s="263">
        <f t="shared" si="14"/>
        <v>8</v>
      </c>
      <c r="R40" s="265">
        <f t="shared" si="14"/>
        <v>45</v>
      </c>
      <c r="S40" s="261">
        <f t="shared" si="14"/>
        <v>0</v>
      </c>
      <c r="T40" s="261">
        <f t="shared" si="14"/>
        <v>0</v>
      </c>
      <c r="U40" s="261">
        <f t="shared" si="14"/>
        <v>30</v>
      </c>
      <c r="V40" s="261">
        <f t="shared" si="14"/>
        <v>30</v>
      </c>
      <c r="W40" s="264">
        <f t="shared" si="14"/>
        <v>0</v>
      </c>
      <c r="X40" s="263">
        <f t="shared" si="14"/>
        <v>10</v>
      </c>
      <c r="Y40" s="265">
        <f t="shared" si="14"/>
        <v>120</v>
      </c>
      <c r="Z40" s="261">
        <f t="shared" si="14"/>
        <v>0</v>
      </c>
      <c r="AA40" s="261">
        <f t="shared" si="14"/>
        <v>0</v>
      </c>
      <c r="AB40" s="261">
        <f t="shared" si="14"/>
        <v>0</v>
      </c>
      <c r="AC40" s="261">
        <f t="shared" si="14"/>
        <v>30</v>
      </c>
      <c r="AD40" s="264">
        <f t="shared" si="14"/>
        <v>0</v>
      </c>
      <c r="AE40" s="263">
        <f t="shared" si="14"/>
        <v>19</v>
      </c>
      <c r="AF40" s="265">
        <f t="shared" si="14"/>
        <v>105</v>
      </c>
      <c r="AG40" s="261">
        <f t="shared" si="14"/>
        <v>0</v>
      </c>
      <c r="AH40" s="261">
        <f t="shared" si="14"/>
        <v>0</v>
      </c>
      <c r="AI40" s="261">
        <f t="shared" si="14"/>
        <v>0</v>
      </c>
      <c r="AJ40" s="261">
        <f t="shared" si="14"/>
        <v>30</v>
      </c>
      <c r="AK40" s="264">
        <f t="shared" si="14"/>
        <v>0</v>
      </c>
      <c r="AL40" s="263">
        <f t="shared" si="14"/>
        <v>24</v>
      </c>
      <c r="AM40" s="89"/>
      <c r="AN40" s="89"/>
      <c r="AO40" s="89"/>
      <c r="AP40" s="89"/>
      <c r="AQ40" s="89"/>
      <c r="AR40" s="89"/>
      <c r="AS40" s="89"/>
      <c r="AT40" s="89"/>
      <c r="AU40" s="89"/>
      <c r="AV40" s="89"/>
    </row>
    <row r="41" spans="1:48" s="90" customFormat="1" ht="24.75" customHeight="1" thickBot="1">
      <c r="A41" s="623" t="s">
        <v>58</v>
      </c>
      <c r="B41" s="617"/>
      <c r="C41" s="288"/>
      <c r="D41" s="88">
        <f>D40+D30</f>
        <v>114</v>
      </c>
      <c r="E41" s="248">
        <f aca="true" t="shared" si="15" ref="E41:AL41">E40+E30</f>
        <v>915</v>
      </c>
      <c r="F41" s="244">
        <f t="shared" si="15"/>
        <v>540</v>
      </c>
      <c r="G41" s="245">
        <f t="shared" si="15"/>
        <v>135</v>
      </c>
      <c r="H41" s="245">
        <f t="shared" si="15"/>
        <v>0</v>
      </c>
      <c r="I41" s="246">
        <f t="shared" si="15"/>
        <v>150</v>
      </c>
      <c r="J41" s="88">
        <f t="shared" si="15"/>
        <v>90</v>
      </c>
      <c r="K41" s="244">
        <f t="shared" si="15"/>
        <v>150</v>
      </c>
      <c r="L41" s="245">
        <f t="shared" si="15"/>
        <v>75</v>
      </c>
      <c r="M41" s="245">
        <f t="shared" si="15"/>
        <v>0</v>
      </c>
      <c r="N41" s="245">
        <f t="shared" si="15"/>
        <v>45</v>
      </c>
      <c r="O41" s="245">
        <f t="shared" si="15"/>
        <v>0</v>
      </c>
      <c r="P41" s="247">
        <f t="shared" si="15"/>
        <v>0</v>
      </c>
      <c r="Q41" s="88">
        <f t="shared" si="15"/>
        <v>30</v>
      </c>
      <c r="R41" s="156">
        <f t="shared" si="15"/>
        <v>135</v>
      </c>
      <c r="S41" s="245">
        <f t="shared" si="15"/>
        <v>45</v>
      </c>
      <c r="T41" s="245">
        <f t="shared" si="15"/>
        <v>0</v>
      </c>
      <c r="U41" s="245">
        <f t="shared" si="15"/>
        <v>30</v>
      </c>
      <c r="V41" s="245">
        <f t="shared" si="15"/>
        <v>30</v>
      </c>
      <c r="W41" s="247">
        <f t="shared" si="15"/>
        <v>0</v>
      </c>
      <c r="X41" s="88">
        <f t="shared" si="15"/>
        <v>30</v>
      </c>
      <c r="Y41" s="156">
        <f t="shared" si="15"/>
        <v>150</v>
      </c>
      <c r="Z41" s="245">
        <f t="shared" si="15"/>
        <v>15</v>
      </c>
      <c r="AA41" s="245">
        <f t="shared" si="15"/>
        <v>0</v>
      </c>
      <c r="AB41" s="245">
        <f t="shared" si="15"/>
        <v>75</v>
      </c>
      <c r="AC41" s="245">
        <f t="shared" si="15"/>
        <v>30</v>
      </c>
      <c r="AD41" s="247">
        <f t="shared" si="15"/>
        <v>0</v>
      </c>
      <c r="AE41" s="88">
        <f t="shared" si="15"/>
        <v>30</v>
      </c>
      <c r="AF41" s="156">
        <f t="shared" si="15"/>
        <v>105</v>
      </c>
      <c r="AG41" s="245">
        <f t="shared" si="15"/>
        <v>0</v>
      </c>
      <c r="AH41" s="245">
        <f t="shared" si="15"/>
        <v>0</v>
      </c>
      <c r="AI41" s="245">
        <f t="shared" si="15"/>
        <v>0</v>
      </c>
      <c r="AJ41" s="245">
        <f t="shared" si="15"/>
        <v>30</v>
      </c>
      <c r="AK41" s="247">
        <f t="shared" si="15"/>
        <v>0</v>
      </c>
      <c r="AL41" s="88">
        <f t="shared" si="15"/>
        <v>24</v>
      </c>
      <c r="AM41" s="89"/>
      <c r="AN41" s="89"/>
      <c r="AO41" s="89"/>
      <c r="AP41" s="89"/>
      <c r="AQ41" s="89"/>
      <c r="AR41" s="89"/>
      <c r="AS41" s="89"/>
      <c r="AT41" s="89"/>
      <c r="AU41" s="89"/>
      <c r="AV41" s="89"/>
    </row>
    <row r="42" spans="1:48" s="90" customFormat="1" ht="24.75" customHeight="1" thickBot="1">
      <c r="A42" s="602" t="s">
        <v>59</v>
      </c>
      <c r="B42" s="603"/>
      <c r="C42" s="603"/>
      <c r="D42" s="603"/>
      <c r="E42" s="603"/>
      <c r="F42" s="609"/>
      <c r="G42" s="609"/>
      <c r="H42" s="609"/>
      <c r="I42" s="609"/>
      <c r="J42" s="609"/>
      <c r="K42" s="610">
        <f>SUM(K41:O41)</f>
        <v>270</v>
      </c>
      <c r="L42" s="611"/>
      <c r="M42" s="611"/>
      <c r="N42" s="611"/>
      <c r="O42" s="611"/>
      <c r="P42" s="611"/>
      <c r="Q42" s="612"/>
      <c r="R42" s="610">
        <f>SUM(R41:V41)</f>
        <v>240</v>
      </c>
      <c r="S42" s="611"/>
      <c r="T42" s="611"/>
      <c r="U42" s="611"/>
      <c r="V42" s="611"/>
      <c r="W42" s="611"/>
      <c r="X42" s="612"/>
      <c r="Y42" s="610">
        <f>SUM(Y41:AC41)</f>
        <v>270</v>
      </c>
      <c r="Z42" s="611"/>
      <c r="AA42" s="611"/>
      <c r="AB42" s="611"/>
      <c r="AC42" s="611"/>
      <c r="AD42" s="611"/>
      <c r="AE42" s="611"/>
      <c r="AF42" s="610">
        <f>SUM(AF41:AJ41)</f>
        <v>135</v>
      </c>
      <c r="AG42" s="611"/>
      <c r="AH42" s="611"/>
      <c r="AI42" s="611"/>
      <c r="AJ42" s="611"/>
      <c r="AK42" s="611"/>
      <c r="AL42" s="612"/>
      <c r="AM42" s="597"/>
      <c r="AN42" s="597"/>
      <c r="AO42" s="597"/>
      <c r="AP42" s="597"/>
      <c r="AQ42" s="597"/>
      <c r="AR42" s="597"/>
      <c r="AS42" s="597"/>
      <c r="AT42" s="597"/>
      <c r="AU42" s="597"/>
      <c r="AV42" s="597"/>
    </row>
    <row r="43" spans="1:53" s="28" customFormat="1" ht="31.5" customHeight="1" thickBot="1">
      <c r="A43" s="604" t="s">
        <v>60</v>
      </c>
      <c r="B43" s="605"/>
      <c r="C43" s="115"/>
      <c r="D43" s="230">
        <v>6</v>
      </c>
      <c r="E43" s="606"/>
      <c r="F43" s="607"/>
      <c r="G43" s="607"/>
      <c r="H43" s="607"/>
      <c r="I43" s="607"/>
      <c r="J43" s="608"/>
      <c r="K43" s="606"/>
      <c r="L43" s="607"/>
      <c r="M43" s="607"/>
      <c r="N43" s="607"/>
      <c r="O43" s="607"/>
      <c r="P43" s="607"/>
      <c r="Q43" s="608"/>
      <c r="R43" s="606"/>
      <c r="S43" s="607"/>
      <c r="T43" s="607"/>
      <c r="U43" s="607"/>
      <c r="V43" s="607"/>
      <c r="W43" s="607"/>
      <c r="X43" s="608"/>
      <c r="Y43" s="606"/>
      <c r="Z43" s="607"/>
      <c r="AA43" s="607"/>
      <c r="AB43" s="607"/>
      <c r="AC43" s="607"/>
      <c r="AD43" s="607"/>
      <c r="AE43" s="608"/>
      <c r="AF43" s="606">
        <v>6</v>
      </c>
      <c r="AG43" s="607"/>
      <c r="AH43" s="607"/>
      <c r="AI43" s="607"/>
      <c r="AJ43" s="607"/>
      <c r="AK43" s="607"/>
      <c r="AL43" s="608"/>
      <c r="AM43" s="158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281"/>
    </row>
    <row r="44" spans="1:48" s="90" customFormat="1" ht="24.75" customHeight="1" thickBot="1">
      <c r="A44" s="602" t="s">
        <v>61</v>
      </c>
      <c r="B44" s="603"/>
      <c r="C44" s="603"/>
      <c r="D44" s="603"/>
      <c r="E44" s="603"/>
      <c r="F44" s="603"/>
      <c r="G44" s="603"/>
      <c r="H44" s="603"/>
      <c r="I44" s="603"/>
      <c r="J44" s="603"/>
      <c r="K44" s="598">
        <f>Q41</f>
        <v>30</v>
      </c>
      <c r="L44" s="600"/>
      <c r="M44" s="600"/>
      <c r="N44" s="600"/>
      <c r="O44" s="600"/>
      <c r="P44" s="600"/>
      <c r="Q44" s="601"/>
      <c r="R44" s="598">
        <f>X41</f>
        <v>30</v>
      </c>
      <c r="S44" s="600"/>
      <c r="T44" s="600"/>
      <c r="U44" s="600"/>
      <c r="V44" s="600"/>
      <c r="W44" s="600"/>
      <c r="X44" s="601"/>
      <c r="Y44" s="598">
        <f>AE41</f>
        <v>30</v>
      </c>
      <c r="Z44" s="600"/>
      <c r="AA44" s="600"/>
      <c r="AB44" s="600"/>
      <c r="AC44" s="600"/>
      <c r="AD44" s="600"/>
      <c r="AE44" s="601"/>
      <c r="AF44" s="598">
        <f>AL41+AF43</f>
        <v>30</v>
      </c>
      <c r="AG44" s="600"/>
      <c r="AH44" s="600"/>
      <c r="AI44" s="600"/>
      <c r="AJ44" s="600"/>
      <c r="AK44" s="600"/>
      <c r="AL44" s="601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</row>
    <row r="45" spans="1:48" s="90" customFormat="1" ht="32.25" customHeight="1" thickBot="1">
      <c r="A45" s="598" t="s">
        <v>62</v>
      </c>
      <c r="B45" s="599"/>
      <c r="C45" s="254"/>
      <c r="D45" s="88">
        <v>120</v>
      </c>
      <c r="E45" s="156">
        <f aca="true" t="shared" si="16" ref="E45:J45">E41</f>
        <v>915</v>
      </c>
      <c r="F45" s="156">
        <f t="shared" si="16"/>
        <v>540</v>
      </c>
      <c r="G45" s="156">
        <f t="shared" si="16"/>
        <v>135</v>
      </c>
      <c r="H45" s="156"/>
      <c r="I45" s="156">
        <f t="shared" si="16"/>
        <v>150</v>
      </c>
      <c r="J45" s="156">
        <f t="shared" si="16"/>
        <v>90</v>
      </c>
      <c r="K45" s="598">
        <f>K44+R44</f>
        <v>60</v>
      </c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1"/>
      <c r="Y45" s="598">
        <f>Y44+AF44</f>
        <v>60</v>
      </c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1"/>
      <c r="AM45" s="89"/>
      <c r="AN45" s="89"/>
      <c r="AO45" s="89"/>
      <c r="AP45" s="89"/>
      <c r="AQ45" s="89"/>
      <c r="AR45" s="89"/>
      <c r="AS45" s="89"/>
      <c r="AT45" s="89"/>
      <c r="AU45" s="89"/>
      <c r="AV45" s="89"/>
    </row>
    <row r="46" spans="2:34" ht="18.75">
      <c r="B46" s="155"/>
      <c r="C46" s="289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</row>
    <row r="47" spans="1:39" ht="27" customHeight="1">
      <c r="A47" s="538" t="s">
        <v>64</v>
      </c>
      <c r="B47" s="541"/>
      <c r="C47" s="541"/>
      <c r="D47" s="541"/>
      <c r="E47" s="541"/>
      <c r="F47" s="541"/>
      <c r="G47" s="541"/>
      <c r="H47" s="541"/>
      <c r="I47" s="594" t="s">
        <v>140</v>
      </c>
      <c r="J47" s="595"/>
      <c r="K47" s="595"/>
      <c r="L47" s="595"/>
      <c r="M47" s="595"/>
      <c r="N47" s="595"/>
      <c r="O47" s="596"/>
      <c r="P47" s="148"/>
      <c r="Q47" s="148"/>
      <c r="R47" s="7"/>
      <c r="S47" s="7"/>
      <c r="T47" s="7"/>
      <c r="U47" s="7"/>
      <c r="V47" s="7"/>
      <c r="W47" s="7"/>
      <c r="X47" s="7"/>
      <c r="Y47" s="532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9"/>
      <c r="AL47" s="9"/>
      <c r="AM47" s="7"/>
    </row>
    <row r="48" spans="1:39" ht="27" customHeight="1">
      <c r="A48" s="7"/>
      <c r="B48" s="150"/>
      <c r="C48" s="290"/>
      <c r="D48" s="150"/>
      <c r="E48" s="150"/>
      <c r="F48" s="150"/>
      <c r="G48" s="150"/>
      <c r="H48" s="150"/>
      <c r="I48" s="149"/>
      <c r="J48" s="148"/>
      <c r="K48" s="148"/>
      <c r="L48" s="148"/>
      <c r="M48" s="148"/>
      <c r="N48" s="148"/>
      <c r="O48" s="148"/>
      <c r="P48" s="148"/>
      <c r="Q48" s="148"/>
      <c r="R48" s="7"/>
      <c r="S48" s="7"/>
      <c r="T48" s="7"/>
      <c r="U48" s="7"/>
      <c r="V48" s="7"/>
      <c r="W48" s="7"/>
      <c r="X48" s="7"/>
      <c r="Y48" s="8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7"/>
    </row>
    <row r="49" spans="2:48" s="17" customFormat="1" ht="15" customHeight="1">
      <c r="B49" s="519" t="s">
        <v>65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</row>
    <row r="50" spans="1:39" s="17" customFormat="1" ht="17.25" customHeight="1">
      <c r="A50" s="7"/>
      <c r="B50" s="519" t="s">
        <v>66</v>
      </c>
      <c r="C50" s="121"/>
      <c r="D50" s="441"/>
      <c r="E50" s="441"/>
      <c r="F50" s="441"/>
      <c r="G50" s="441"/>
      <c r="H50" s="441"/>
      <c r="I50" s="440"/>
      <c r="J50" s="439"/>
      <c r="K50" s="439"/>
      <c r="L50" s="439"/>
      <c r="M50" s="439"/>
      <c r="N50" s="439"/>
      <c r="O50" s="439"/>
      <c r="P50" s="439"/>
      <c r="Q50" s="439"/>
      <c r="R50" s="7"/>
      <c r="S50" s="7"/>
      <c r="T50" s="7"/>
      <c r="U50" s="7"/>
      <c r="V50" s="7"/>
      <c r="W50" s="7"/>
      <c r="X50" s="7"/>
      <c r="Y50" s="7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7"/>
    </row>
    <row r="51" spans="1:39" s="17" customFormat="1" ht="18" customHeight="1">
      <c r="A51" s="7"/>
      <c r="B51" s="519" t="s">
        <v>67</v>
      </c>
      <c r="C51" s="291"/>
      <c r="D51" s="441"/>
      <c r="E51" s="441"/>
      <c r="F51" s="441"/>
      <c r="G51" s="441"/>
      <c r="H51" s="441"/>
      <c r="I51" s="440"/>
      <c r="J51" s="439"/>
      <c r="K51" s="439"/>
      <c r="L51" s="439"/>
      <c r="M51" s="439"/>
      <c r="N51" s="439"/>
      <c r="O51" s="439"/>
      <c r="P51" s="439"/>
      <c r="Q51" s="439"/>
      <c r="R51" s="7"/>
      <c r="S51" s="7"/>
      <c r="T51" s="7"/>
      <c r="U51" s="7"/>
      <c r="V51" s="7"/>
      <c r="W51" s="7"/>
      <c r="X51" s="7"/>
      <c r="Y51" s="7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7"/>
    </row>
    <row r="52" spans="1:3" s="17" customFormat="1" ht="18.75">
      <c r="A52" s="442"/>
      <c r="B52" s="519" t="s">
        <v>68</v>
      </c>
      <c r="C52" s="114"/>
    </row>
    <row r="53" spans="1:3" s="17" customFormat="1" ht="18.75">
      <c r="A53" s="442"/>
      <c r="B53" s="519" t="s">
        <v>69</v>
      </c>
      <c r="C53" s="292"/>
    </row>
    <row r="54" spans="2:48" s="17" customFormat="1" ht="16.5" customHeight="1">
      <c r="B54" s="519" t="s">
        <v>70</v>
      </c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</row>
    <row r="55" ht="18.75" hidden="1">
      <c r="C55" s="90"/>
    </row>
    <row r="56" ht="18.75" hidden="1">
      <c r="C56" s="90"/>
    </row>
    <row r="57" ht="18.75" hidden="1">
      <c r="C57" s="114"/>
    </row>
    <row r="58" ht="18.75" hidden="1"/>
    <row r="59" ht="18.75" hidden="1"/>
    <row r="60" spans="2:32" ht="18" hidden="1">
      <c r="B60" s="591" t="s">
        <v>71</v>
      </c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2"/>
      <c r="X60" s="2"/>
      <c r="Y60" s="141"/>
      <c r="Z60" s="141"/>
      <c r="AA60" s="141"/>
      <c r="AB60" s="141"/>
      <c r="AC60" s="141"/>
      <c r="AD60" s="141"/>
      <c r="AE60" s="141"/>
      <c r="AF60" s="141"/>
    </row>
    <row r="61" spans="2:48" ht="20.25" customHeight="1" hidden="1"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41"/>
      <c r="Z61" s="141"/>
      <c r="AA61" s="141"/>
      <c r="AB61" s="141"/>
      <c r="AC61" s="141"/>
      <c r="AD61" s="141"/>
      <c r="AE61" s="141"/>
      <c r="AF61" s="141"/>
      <c r="AM61" s="592" t="s">
        <v>72</v>
      </c>
      <c r="AN61" s="592"/>
      <c r="AO61" s="592"/>
      <c r="AP61" s="592"/>
      <c r="AQ61" s="592"/>
      <c r="AR61" s="592"/>
      <c r="AS61" s="592"/>
      <c r="AT61" s="592"/>
      <c r="AU61" s="592"/>
      <c r="AV61" s="592"/>
    </row>
    <row r="62" spans="1:48" ht="32.25" customHeight="1" hidden="1">
      <c r="A62" s="153"/>
      <c r="B62" s="141" t="s">
        <v>1</v>
      </c>
      <c r="C62" s="293"/>
      <c r="D62" s="593" t="s">
        <v>2</v>
      </c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21.75" customHeight="1" hidden="1">
      <c r="A63" s="4"/>
      <c r="B63" s="141" t="s">
        <v>3</v>
      </c>
      <c r="C63" s="293"/>
      <c r="D63" s="566" t="s">
        <v>73</v>
      </c>
      <c r="E63" s="566"/>
      <c r="F63" s="566"/>
      <c r="G63" s="566"/>
      <c r="H63" s="566"/>
      <c r="I63" s="566"/>
      <c r="J63" s="566"/>
      <c r="K63" s="566"/>
      <c r="L63" s="566"/>
      <c r="M63" s="566"/>
      <c r="N63" s="566"/>
      <c r="O63" s="566"/>
      <c r="P63" s="566"/>
      <c r="Q63" s="56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4"/>
      <c r="AS63" s="4"/>
      <c r="AT63" s="4"/>
      <c r="AU63" s="4"/>
      <c r="AV63" s="4"/>
    </row>
    <row r="64" spans="1:48" ht="24.75" customHeight="1" hidden="1">
      <c r="A64" s="4"/>
      <c r="B64" s="141" t="s">
        <v>5</v>
      </c>
      <c r="C64" s="294"/>
      <c r="D64" s="566" t="s">
        <v>6</v>
      </c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14"/>
      <c r="T64" s="14"/>
      <c r="U64" s="14"/>
      <c r="V64" s="14"/>
      <c r="W64" s="14"/>
      <c r="X64" s="14"/>
      <c r="Y64" s="14"/>
      <c r="Z64" s="141"/>
      <c r="AA64" s="141"/>
      <c r="AB64" s="141"/>
      <c r="AC64" s="141"/>
      <c r="AD64" s="141"/>
      <c r="AE64" s="141"/>
      <c r="AF64" s="14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22.5" customHeight="1" hidden="1">
      <c r="A65" s="153"/>
      <c r="B65" s="141" t="s">
        <v>7</v>
      </c>
      <c r="D65" s="566" t="s">
        <v>8</v>
      </c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6"/>
      <c r="P65" s="566"/>
      <c r="Q65" s="566"/>
      <c r="R65" s="566"/>
      <c r="S65" s="14"/>
      <c r="T65" s="14"/>
      <c r="U65" s="14"/>
      <c r="V65" s="14"/>
      <c r="W65" s="14"/>
      <c r="X65" s="14"/>
      <c r="Y65" s="14"/>
      <c r="Z65" s="141"/>
      <c r="AA65" s="141"/>
      <c r="AB65" s="141"/>
      <c r="AC65" s="141"/>
      <c r="AD65" s="141"/>
      <c r="AE65" s="141"/>
      <c r="AF65" s="14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29.25" customHeight="1" hidden="1">
      <c r="A66" s="153"/>
      <c r="B66" s="141" t="s">
        <v>9</v>
      </c>
      <c r="D66" s="566" t="s">
        <v>74</v>
      </c>
      <c r="E66" s="566"/>
      <c r="F66" s="566"/>
      <c r="G66" s="566"/>
      <c r="H66" s="566"/>
      <c r="I66" s="566"/>
      <c r="J66" s="566"/>
      <c r="K66" s="566"/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141"/>
      <c r="AA66" s="141"/>
      <c r="AB66" s="141"/>
      <c r="AC66" s="141"/>
      <c r="AD66" s="141"/>
      <c r="AE66" s="141"/>
      <c r="AF66" s="141"/>
      <c r="AG66" s="5"/>
      <c r="AH66" s="5"/>
      <c r="AI66" s="5"/>
      <c r="AJ66" s="5"/>
      <c r="AK66" s="5"/>
      <c r="AL66" s="5"/>
      <c r="AM66" s="567" t="s">
        <v>75</v>
      </c>
      <c r="AN66" s="567"/>
      <c r="AO66" s="567"/>
      <c r="AP66" s="567"/>
      <c r="AQ66" s="567"/>
      <c r="AR66" s="567"/>
      <c r="AS66" s="567"/>
      <c r="AT66" s="567"/>
      <c r="AU66" s="567"/>
      <c r="AV66" s="567"/>
    </row>
    <row r="67" spans="1:48" ht="24" customHeight="1" hidden="1" thickBot="1">
      <c r="A67" s="153"/>
      <c r="B67" s="141"/>
      <c r="C67" s="293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s="17" customFormat="1" ht="24" customHeight="1" hidden="1" thickBot="1">
      <c r="A68" s="568" t="s">
        <v>11</v>
      </c>
      <c r="B68" s="571" t="s">
        <v>12</v>
      </c>
      <c r="C68" s="295"/>
      <c r="D68" s="574" t="s">
        <v>14</v>
      </c>
      <c r="E68" s="577" t="s">
        <v>15</v>
      </c>
      <c r="F68" s="577"/>
      <c r="G68" s="577"/>
      <c r="H68" s="577"/>
      <c r="I68" s="577"/>
      <c r="J68" s="577"/>
      <c r="K68" s="578" t="s">
        <v>16</v>
      </c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80"/>
      <c r="Y68" s="578" t="s">
        <v>17</v>
      </c>
      <c r="Z68" s="579"/>
      <c r="AA68" s="579"/>
      <c r="AB68" s="579"/>
      <c r="AC68" s="579"/>
      <c r="AD68" s="579"/>
      <c r="AE68" s="579"/>
      <c r="AF68" s="579"/>
      <c r="AG68" s="579"/>
      <c r="AH68" s="579"/>
      <c r="AI68" s="579"/>
      <c r="AJ68" s="579"/>
      <c r="AK68" s="579"/>
      <c r="AL68" s="580"/>
      <c r="AM68" s="581"/>
      <c r="AN68" s="581"/>
      <c r="AO68" s="581"/>
      <c r="AP68" s="581"/>
      <c r="AQ68" s="581"/>
      <c r="AR68" s="581"/>
      <c r="AS68" s="581"/>
      <c r="AT68" s="581"/>
      <c r="AU68" s="581"/>
      <c r="AV68" s="581"/>
    </row>
    <row r="69" spans="1:48" s="17" customFormat="1" ht="24" customHeight="1" hidden="1" thickBot="1">
      <c r="A69" s="569"/>
      <c r="B69" s="572"/>
      <c r="C69" s="295"/>
      <c r="D69" s="575"/>
      <c r="E69" s="582" t="s">
        <v>18</v>
      </c>
      <c r="F69" s="584" t="s">
        <v>19</v>
      </c>
      <c r="G69" s="585"/>
      <c r="H69" s="585"/>
      <c r="I69" s="585"/>
      <c r="J69" s="585"/>
      <c r="K69" s="586">
        <v>1</v>
      </c>
      <c r="L69" s="587"/>
      <c r="M69" s="587"/>
      <c r="N69" s="587"/>
      <c r="O69" s="587"/>
      <c r="P69" s="587"/>
      <c r="Q69" s="588"/>
      <c r="R69" s="586">
        <v>2</v>
      </c>
      <c r="S69" s="587"/>
      <c r="T69" s="587"/>
      <c r="U69" s="587"/>
      <c r="V69" s="587"/>
      <c r="W69" s="587"/>
      <c r="X69" s="588"/>
      <c r="Y69" s="589">
        <v>3</v>
      </c>
      <c r="Z69" s="581"/>
      <c r="AA69" s="581"/>
      <c r="AB69" s="581"/>
      <c r="AC69" s="590"/>
      <c r="AD69" s="10"/>
      <c r="AE69" s="10"/>
      <c r="AF69" s="578">
        <v>4</v>
      </c>
      <c r="AG69" s="579"/>
      <c r="AH69" s="579"/>
      <c r="AI69" s="579"/>
      <c r="AJ69" s="579"/>
      <c r="AK69" s="579"/>
      <c r="AL69" s="580"/>
      <c r="AM69" s="581"/>
      <c r="AN69" s="581"/>
      <c r="AO69" s="581"/>
      <c r="AP69" s="581"/>
      <c r="AQ69" s="581"/>
      <c r="AR69" s="581"/>
      <c r="AS69" s="581"/>
      <c r="AT69" s="581"/>
      <c r="AU69" s="581"/>
      <c r="AV69" s="581"/>
    </row>
    <row r="70" spans="1:48" s="17" customFormat="1" ht="69.75" customHeight="1" hidden="1" thickBot="1">
      <c r="A70" s="570"/>
      <c r="B70" s="573"/>
      <c r="C70" s="296"/>
      <c r="D70" s="576"/>
      <c r="E70" s="583"/>
      <c r="F70" s="18" t="s">
        <v>20</v>
      </c>
      <c r="G70" s="19" t="s">
        <v>21</v>
      </c>
      <c r="H70" s="19" t="s">
        <v>22</v>
      </c>
      <c r="I70" s="19" t="s">
        <v>23</v>
      </c>
      <c r="J70" s="20" t="s">
        <v>24</v>
      </c>
      <c r="K70" s="21" t="s">
        <v>20</v>
      </c>
      <c r="L70" s="13" t="s">
        <v>21</v>
      </c>
      <c r="M70" s="22" t="s">
        <v>22</v>
      </c>
      <c r="N70" s="22" t="s">
        <v>23</v>
      </c>
      <c r="O70" s="23" t="s">
        <v>24</v>
      </c>
      <c r="P70" s="24" t="s">
        <v>25</v>
      </c>
      <c r="Q70" s="25" t="s">
        <v>14</v>
      </c>
      <c r="R70" s="21" t="s">
        <v>20</v>
      </c>
      <c r="S70" s="13" t="s">
        <v>21</v>
      </c>
      <c r="T70" s="22" t="s">
        <v>22</v>
      </c>
      <c r="U70" s="22" t="s">
        <v>23</v>
      </c>
      <c r="V70" s="23" t="s">
        <v>24</v>
      </c>
      <c r="W70" s="24" t="s">
        <v>25</v>
      </c>
      <c r="X70" s="26" t="s">
        <v>14</v>
      </c>
      <c r="Y70" s="21" t="s">
        <v>20</v>
      </c>
      <c r="Z70" s="13" t="s">
        <v>21</v>
      </c>
      <c r="AA70" s="22" t="s">
        <v>22</v>
      </c>
      <c r="AB70" s="22" t="s">
        <v>23</v>
      </c>
      <c r="AC70" s="23" t="s">
        <v>24</v>
      </c>
      <c r="AD70" s="24" t="s">
        <v>25</v>
      </c>
      <c r="AE70" s="26" t="s">
        <v>14</v>
      </c>
      <c r="AF70" s="21" t="s">
        <v>20</v>
      </c>
      <c r="AG70" s="22" t="s">
        <v>21</v>
      </c>
      <c r="AH70" s="22" t="s">
        <v>22</v>
      </c>
      <c r="AI70" s="22" t="s">
        <v>23</v>
      </c>
      <c r="AJ70" s="27" t="s">
        <v>24</v>
      </c>
      <c r="AK70" s="24" t="s">
        <v>25</v>
      </c>
      <c r="AL70" s="26" t="s">
        <v>14</v>
      </c>
      <c r="AM70" s="10"/>
      <c r="AN70" s="10"/>
      <c r="AO70" s="10"/>
      <c r="AP70" s="10"/>
      <c r="AQ70" s="7"/>
      <c r="AR70" s="76"/>
      <c r="AS70" s="76"/>
      <c r="AT70" s="10"/>
      <c r="AU70" s="10"/>
      <c r="AV70" s="10"/>
    </row>
    <row r="71" spans="1:48" ht="27.75" customHeight="1" hidden="1" thickBot="1">
      <c r="A71" s="557" t="s">
        <v>26</v>
      </c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58"/>
      <c r="AK71" s="558"/>
      <c r="AL71" s="559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s="90" customFormat="1" ht="20.25" customHeight="1" hidden="1">
      <c r="A72" s="99">
        <v>1</v>
      </c>
      <c r="B72" s="100" t="s">
        <v>27</v>
      </c>
      <c r="C72" s="292"/>
      <c r="D72" s="101">
        <v>4</v>
      </c>
      <c r="E72" s="101">
        <f aca="true" t="shared" si="17" ref="E72:E88">SUM(F72:G72)</f>
        <v>16</v>
      </c>
      <c r="F72" s="101">
        <v>8</v>
      </c>
      <c r="G72" s="101">
        <v>8</v>
      </c>
      <c r="H72" s="101"/>
      <c r="I72" s="102"/>
      <c r="J72" s="104"/>
      <c r="K72" s="103">
        <v>8</v>
      </c>
      <c r="L72" s="104"/>
      <c r="M72" s="104"/>
      <c r="N72" s="104">
        <v>8</v>
      </c>
      <c r="O72" s="104"/>
      <c r="P72" s="102" t="s">
        <v>76</v>
      </c>
      <c r="Q72" s="105">
        <v>4</v>
      </c>
      <c r="R72" s="106"/>
      <c r="S72" s="107"/>
      <c r="T72" s="108"/>
      <c r="U72" s="108"/>
      <c r="V72" s="107"/>
      <c r="W72" s="109"/>
      <c r="X72" s="110"/>
      <c r="Y72" s="105"/>
      <c r="Z72" s="104"/>
      <c r="AA72" s="104"/>
      <c r="AB72" s="104"/>
      <c r="AC72" s="102"/>
      <c r="AD72" s="102"/>
      <c r="AE72" s="105"/>
      <c r="AF72" s="103"/>
      <c r="AG72" s="104"/>
      <c r="AH72" s="104"/>
      <c r="AI72" s="104"/>
      <c r="AJ72" s="111"/>
      <c r="AK72" s="112"/>
      <c r="AL72" s="113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</row>
    <row r="73" spans="1:48" s="90" customFormat="1" ht="20.25" customHeight="1" hidden="1">
      <c r="A73" s="115">
        <v>2</v>
      </c>
      <c r="B73" s="116" t="s">
        <v>37</v>
      </c>
      <c r="C73" s="292"/>
      <c r="D73" s="135">
        <v>3</v>
      </c>
      <c r="E73" s="135">
        <f t="shared" si="17"/>
        <v>16</v>
      </c>
      <c r="F73" s="135">
        <v>8</v>
      </c>
      <c r="G73" s="135">
        <v>8</v>
      </c>
      <c r="H73" s="135"/>
      <c r="I73" s="117"/>
      <c r="J73" s="118"/>
      <c r="K73" s="103"/>
      <c r="L73" s="104"/>
      <c r="M73" s="104"/>
      <c r="N73" s="104"/>
      <c r="O73" s="104"/>
      <c r="P73" s="102"/>
      <c r="Q73" s="105"/>
      <c r="R73" s="103">
        <v>8</v>
      </c>
      <c r="S73" s="117">
        <v>8</v>
      </c>
      <c r="T73" s="118"/>
      <c r="U73" s="118"/>
      <c r="V73" s="117"/>
      <c r="W73" s="109" t="s">
        <v>76</v>
      </c>
      <c r="X73" s="119">
        <v>3</v>
      </c>
      <c r="Y73" s="105"/>
      <c r="Z73" s="104"/>
      <c r="AA73" s="104"/>
      <c r="AB73" s="104"/>
      <c r="AC73" s="102"/>
      <c r="AD73" s="102"/>
      <c r="AE73" s="105"/>
      <c r="AF73" s="103"/>
      <c r="AG73" s="104"/>
      <c r="AH73" s="104"/>
      <c r="AI73" s="104"/>
      <c r="AJ73" s="111"/>
      <c r="AK73" s="112"/>
      <c r="AL73" s="113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</row>
    <row r="74" spans="1:48" s="90" customFormat="1" ht="20.25" customHeight="1" hidden="1">
      <c r="A74" s="115">
        <v>3</v>
      </c>
      <c r="B74" s="116" t="s">
        <v>30</v>
      </c>
      <c r="C74" s="292"/>
      <c r="D74" s="135">
        <v>4</v>
      </c>
      <c r="E74" s="135">
        <f t="shared" si="17"/>
        <v>16</v>
      </c>
      <c r="F74" s="135">
        <v>8</v>
      </c>
      <c r="G74" s="135">
        <v>8</v>
      </c>
      <c r="H74" s="135"/>
      <c r="I74" s="117"/>
      <c r="J74" s="118"/>
      <c r="K74" s="103">
        <v>8</v>
      </c>
      <c r="L74" s="104"/>
      <c r="M74" s="104"/>
      <c r="N74" s="104">
        <v>8</v>
      </c>
      <c r="O74" s="104"/>
      <c r="P74" s="102" t="s">
        <v>76</v>
      </c>
      <c r="Q74" s="105">
        <v>4</v>
      </c>
      <c r="R74" s="103"/>
      <c r="S74" s="117"/>
      <c r="T74" s="118"/>
      <c r="U74" s="118"/>
      <c r="V74" s="117"/>
      <c r="W74" s="109"/>
      <c r="X74" s="119"/>
      <c r="Y74" s="105"/>
      <c r="Z74" s="104"/>
      <c r="AA74" s="104"/>
      <c r="AB74" s="104"/>
      <c r="AC74" s="102"/>
      <c r="AD74" s="102"/>
      <c r="AE74" s="105"/>
      <c r="AF74" s="103"/>
      <c r="AG74" s="104"/>
      <c r="AH74" s="104"/>
      <c r="AI74" s="104"/>
      <c r="AJ74" s="111"/>
      <c r="AK74" s="112"/>
      <c r="AL74" s="113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</row>
    <row r="75" spans="1:48" s="90" customFormat="1" ht="20.25" customHeight="1" hidden="1">
      <c r="A75" s="115">
        <v>4</v>
      </c>
      <c r="B75" s="100" t="s">
        <v>42</v>
      </c>
      <c r="C75" s="292"/>
      <c r="D75" s="101">
        <v>1</v>
      </c>
      <c r="E75" s="135">
        <f t="shared" si="17"/>
        <v>8</v>
      </c>
      <c r="F75" s="135">
        <v>8</v>
      </c>
      <c r="G75" s="135">
        <v>0</v>
      </c>
      <c r="H75" s="135"/>
      <c r="I75" s="117"/>
      <c r="J75" s="118"/>
      <c r="K75" s="103"/>
      <c r="L75" s="104"/>
      <c r="M75" s="104"/>
      <c r="N75" s="104"/>
      <c r="O75" s="104"/>
      <c r="P75" s="102"/>
      <c r="Q75" s="105"/>
      <c r="R75" s="103"/>
      <c r="S75" s="117"/>
      <c r="T75" s="118"/>
      <c r="U75" s="118"/>
      <c r="V75" s="117"/>
      <c r="W75" s="109"/>
      <c r="X75" s="119"/>
      <c r="Y75" s="105">
        <v>8</v>
      </c>
      <c r="Z75" s="104"/>
      <c r="AA75" s="104"/>
      <c r="AB75" s="104"/>
      <c r="AC75" s="102"/>
      <c r="AD75" s="102" t="s">
        <v>32</v>
      </c>
      <c r="AE75" s="105">
        <v>1</v>
      </c>
      <c r="AF75" s="103"/>
      <c r="AG75" s="104"/>
      <c r="AH75" s="104"/>
      <c r="AI75" s="104"/>
      <c r="AJ75" s="111"/>
      <c r="AK75" s="112"/>
      <c r="AL75" s="113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</row>
    <row r="76" spans="1:48" s="90" customFormat="1" ht="20.25" customHeight="1" hidden="1">
      <c r="A76" s="115">
        <v>5</v>
      </c>
      <c r="B76" s="116" t="s">
        <v>31</v>
      </c>
      <c r="C76" s="292"/>
      <c r="D76" s="135">
        <v>5</v>
      </c>
      <c r="E76" s="135">
        <f t="shared" si="17"/>
        <v>16</v>
      </c>
      <c r="F76" s="135">
        <v>16</v>
      </c>
      <c r="G76" s="135">
        <v>0</v>
      </c>
      <c r="H76" s="135"/>
      <c r="I76" s="117"/>
      <c r="J76" s="118"/>
      <c r="K76" s="103">
        <v>16</v>
      </c>
      <c r="L76" s="104"/>
      <c r="M76" s="104"/>
      <c r="N76" s="104"/>
      <c r="O76" s="104"/>
      <c r="P76" s="102" t="s">
        <v>32</v>
      </c>
      <c r="Q76" s="105">
        <v>5</v>
      </c>
      <c r="R76" s="103"/>
      <c r="S76" s="117"/>
      <c r="T76" s="118"/>
      <c r="U76" s="118"/>
      <c r="V76" s="117"/>
      <c r="W76" s="109"/>
      <c r="X76" s="119"/>
      <c r="Y76" s="105"/>
      <c r="Z76" s="104"/>
      <c r="AA76" s="104"/>
      <c r="AB76" s="104"/>
      <c r="AC76" s="102"/>
      <c r="AD76" s="102"/>
      <c r="AE76" s="105"/>
      <c r="AF76" s="103"/>
      <c r="AG76" s="104"/>
      <c r="AH76" s="104"/>
      <c r="AI76" s="104"/>
      <c r="AJ76" s="111"/>
      <c r="AK76" s="112"/>
      <c r="AL76" s="113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</row>
    <row r="77" spans="1:48" s="90" customFormat="1" ht="20.25" customHeight="1" hidden="1">
      <c r="A77" s="115">
        <v>6</v>
      </c>
      <c r="B77" s="116" t="s">
        <v>36</v>
      </c>
      <c r="C77" s="292"/>
      <c r="D77" s="135">
        <v>4</v>
      </c>
      <c r="E77" s="135">
        <f t="shared" si="17"/>
        <v>8</v>
      </c>
      <c r="F77" s="135">
        <v>8</v>
      </c>
      <c r="G77" s="135">
        <v>0</v>
      </c>
      <c r="H77" s="135"/>
      <c r="I77" s="117"/>
      <c r="J77" s="118"/>
      <c r="K77" s="103"/>
      <c r="L77" s="104"/>
      <c r="M77" s="104"/>
      <c r="N77" s="104"/>
      <c r="O77" s="104"/>
      <c r="P77" s="102"/>
      <c r="Q77" s="105"/>
      <c r="R77" s="103">
        <v>8</v>
      </c>
      <c r="S77" s="117"/>
      <c r="T77" s="118"/>
      <c r="U77" s="118"/>
      <c r="V77" s="117"/>
      <c r="W77" s="109" t="s">
        <v>76</v>
      </c>
      <c r="X77" s="119">
        <v>4</v>
      </c>
      <c r="Y77" s="105"/>
      <c r="Z77" s="104"/>
      <c r="AA77" s="104"/>
      <c r="AB77" s="104"/>
      <c r="AC77" s="102"/>
      <c r="AD77" s="102"/>
      <c r="AE77" s="105"/>
      <c r="AF77" s="103"/>
      <c r="AG77" s="104"/>
      <c r="AH77" s="104"/>
      <c r="AI77" s="104"/>
      <c r="AJ77" s="111"/>
      <c r="AK77" s="112"/>
      <c r="AL77" s="113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</row>
    <row r="78" spans="1:48" s="90" customFormat="1" ht="20.25" customHeight="1" hidden="1">
      <c r="A78" s="115">
        <v>7</v>
      </c>
      <c r="B78" s="120" t="s">
        <v>77</v>
      </c>
      <c r="C78" s="292"/>
      <c r="D78" s="135">
        <v>5</v>
      </c>
      <c r="E78" s="135">
        <f t="shared" si="17"/>
        <v>16</v>
      </c>
      <c r="F78" s="135">
        <v>8</v>
      </c>
      <c r="G78" s="135">
        <v>8</v>
      </c>
      <c r="H78" s="135"/>
      <c r="I78" s="117"/>
      <c r="J78" s="118"/>
      <c r="K78" s="103">
        <v>8</v>
      </c>
      <c r="L78" s="104">
        <v>8</v>
      </c>
      <c r="M78" s="104"/>
      <c r="N78" s="104"/>
      <c r="O78" s="104"/>
      <c r="P78" s="102" t="s">
        <v>32</v>
      </c>
      <c r="Q78" s="105">
        <v>5</v>
      </c>
      <c r="R78" s="103"/>
      <c r="S78" s="117"/>
      <c r="T78" s="118"/>
      <c r="U78" s="118"/>
      <c r="V78" s="117"/>
      <c r="W78" s="109"/>
      <c r="X78" s="119"/>
      <c r="Y78" s="105"/>
      <c r="Z78" s="104"/>
      <c r="AA78" s="104"/>
      <c r="AB78" s="104"/>
      <c r="AC78" s="102"/>
      <c r="AD78" s="102"/>
      <c r="AE78" s="105"/>
      <c r="AF78" s="103"/>
      <c r="AG78" s="104"/>
      <c r="AH78" s="104"/>
      <c r="AI78" s="104"/>
      <c r="AJ78" s="111"/>
      <c r="AK78" s="112"/>
      <c r="AL78" s="113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</row>
    <row r="79" spans="1:48" s="90" customFormat="1" ht="20.25" customHeight="1" hidden="1">
      <c r="A79" s="115">
        <v>8</v>
      </c>
      <c r="B79" s="116" t="s">
        <v>38</v>
      </c>
      <c r="C79" s="292"/>
      <c r="D79" s="135">
        <v>3</v>
      </c>
      <c r="E79" s="135">
        <f t="shared" si="17"/>
        <v>8</v>
      </c>
      <c r="F79" s="135">
        <v>8</v>
      </c>
      <c r="G79" s="135">
        <v>0</v>
      </c>
      <c r="H79" s="135"/>
      <c r="I79" s="117"/>
      <c r="J79" s="118"/>
      <c r="K79" s="103"/>
      <c r="L79" s="104"/>
      <c r="M79" s="104"/>
      <c r="N79" s="104"/>
      <c r="O79" s="104"/>
      <c r="P79" s="102"/>
      <c r="Q79" s="105"/>
      <c r="R79" s="103">
        <v>8</v>
      </c>
      <c r="S79" s="117"/>
      <c r="T79" s="118"/>
      <c r="U79" s="118"/>
      <c r="V79" s="117"/>
      <c r="W79" s="109" t="s">
        <v>76</v>
      </c>
      <c r="X79" s="119">
        <v>3</v>
      </c>
      <c r="Y79" s="105"/>
      <c r="Z79" s="104"/>
      <c r="AA79" s="104"/>
      <c r="AB79" s="104"/>
      <c r="AC79" s="102"/>
      <c r="AD79" s="102"/>
      <c r="AE79" s="105"/>
      <c r="AF79" s="103"/>
      <c r="AG79" s="104"/>
      <c r="AH79" s="104"/>
      <c r="AI79" s="104"/>
      <c r="AJ79" s="111"/>
      <c r="AK79" s="112"/>
      <c r="AL79" s="113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</row>
    <row r="80" spans="1:48" s="90" customFormat="1" ht="20.25" customHeight="1" hidden="1">
      <c r="A80" s="115">
        <v>9</v>
      </c>
      <c r="B80" s="116" t="s">
        <v>34</v>
      </c>
      <c r="C80" s="292"/>
      <c r="D80" s="135">
        <v>5</v>
      </c>
      <c r="E80" s="135">
        <f t="shared" si="17"/>
        <v>16</v>
      </c>
      <c r="F80" s="135">
        <v>8</v>
      </c>
      <c r="G80" s="135">
        <v>8</v>
      </c>
      <c r="H80" s="135"/>
      <c r="I80" s="117"/>
      <c r="J80" s="118"/>
      <c r="K80" s="103"/>
      <c r="L80" s="104"/>
      <c r="M80" s="104"/>
      <c r="N80" s="104"/>
      <c r="O80" s="104"/>
      <c r="P80" s="102"/>
      <c r="Q80" s="105"/>
      <c r="R80" s="103">
        <v>8</v>
      </c>
      <c r="S80" s="117">
        <v>8</v>
      </c>
      <c r="T80" s="118"/>
      <c r="U80" s="118"/>
      <c r="V80" s="117"/>
      <c r="W80" s="109" t="s">
        <v>32</v>
      </c>
      <c r="X80" s="119">
        <v>5</v>
      </c>
      <c r="Y80" s="105"/>
      <c r="Z80" s="104"/>
      <c r="AA80" s="104"/>
      <c r="AB80" s="104"/>
      <c r="AC80" s="102"/>
      <c r="AD80" s="102"/>
      <c r="AE80" s="105"/>
      <c r="AF80" s="103"/>
      <c r="AG80" s="104"/>
      <c r="AH80" s="104"/>
      <c r="AI80" s="104"/>
      <c r="AJ80" s="111"/>
      <c r="AK80" s="112"/>
      <c r="AL80" s="113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</row>
    <row r="81" spans="1:48" s="90" customFormat="1" ht="20.25" customHeight="1" hidden="1">
      <c r="A81" s="115">
        <v>10</v>
      </c>
      <c r="B81" s="116" t="s">
        <v>46</v>
      </c>
      <c r="C81" s="292"/>
      <c r="D81" s="135">
        <v>2</v>
      </c>
      <c r="E81" s="135">
        <f t="shared" si="17"/>
        <v>8</v>
      </c>
      <c r="F81" s="135">
        <v>0</v>
      </c>
      <c r="G81" s="135">
        <v>8</v>
      </c>
      <c r="H81" s="135"/>
      <c r="I81" s="117"/>
      <c r="J81" s="118"/>
      <c r="K81" s="103"/>
      <c r="L81" s="104"/>
      <c r="M81" s="104"/>
      <c r="N81" s="104"/>
      <c r="O81" s="104"/>
      <c r="P81" s="102"/>
      <c r="Q81" s="105"/>
      <c r="R81" s="103"/>
      <c r="S81" s="117"/>
      <c r="T81" s="118"/>
      <c r="U81" s="118"/>
      <c r="V81" s="117"/>
      <c r="W81" s="109"/>
      <c r="X81" s="119"/>
      <c r="Y81" s="105"/>
      <c r="Z81" s="104"/>
      <c r="AA81" s="104"/>
      <c r="AB81" s="104">
        <v>8</v>
      </c>
      <c r="AC81" s="102"/>
      <c r="AD81" s="102" t="s">
        <v>76</v>
      </c>
      <c r="AE81" s="105">
        <v>2</v>
      </c>
      <c r="AF81" s="103"/>
      <c r="AG81" s="104"/>
      <c r="AH81" s="104"/>
      <c r="AI81" s="104"/>
      <c r="AJ81" s="111"/>
      <c r="AK81" s="112"/>
      <c r="AL81" s="113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</row>
    <row r="82" spans="1:48" s="90" customFormat="1" ht="20.25" customHeight="1" hidden="1">
      <c r="A82" s="115">
        <v>11</v>
      </c>
      <c r="B82" s="116" t="s">
        <v>41</v>
      </c>
      <c r="C82" s="292"/>
      <c r="D82" s="135">
        <v>5</v>
      </c>
      <c r="E82" s="135">
        <f t="shared" si="17"/>
        <v>16</v>
      </c>
      <c r="F82" s="135">
        <v>8</v>
      </c>
      <c r="G82" s="135">
        <v>8</v>
      </c>
      <c r="H82" s="135"/>
      <c r="I82" s="117"/>
      <c r="J82" s="118"/>
      <c r="K82" s="103"/>
      <c r="L82" s="104"/>
      <c r="M82" s="104"/>
      <c r="N82" s="104"/>
      <c r="O82" s="104"/>
      <c r="P82" s="102"/>
      <c r="Q82" s="105"/>
      <c r="R82" s="103">
        <v>8</v>
      </c>
      <c r="S82" s="117">
        <v>8</v>
      </c>
      <c r="T82" s="118"/>
      <c r="U82" s="118"/>
      <c r="V82" s="117"/>
      <c r="W82" s="109" t="s">
        <v>32</v>
      </c>
      <c r="X82" s="119">
        <v>5</v>
      </c>
      <c r="Y82" s="105"/>
      <c r="Z82" s="104"/>
      <c r="AA82" s="104"/>
      <c r="AB82" s="104"/>
      <c r="AC82" s="102"/>
      <c r="AD82" s="102"/>
      <c r="AE82" s="105"/>
      <c r="AF82" s="103"/>
      <c r="AG82" s="104"/>
      <c r="AH82" s="104"/>
      <c r="AI82" s="104"/>
      <c r="AJ82" s="111"/>
      <c r="AK82" s="112"/>
      <c r="AL82" s="113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</row>
    <row r="83" spans="1:48" s="90" customFormat="1" ht="20.25" customHeight="1" hidden="1">
      <c r="A83" s="115">
        <v>12</v>
      </c>
      <c r="B83" s="116" t="s">
        <v>35</v>
      </c>
      <c r="C83" s="116"/>
      <c r="D83" s="135">
        <v>5</v>
      </c>
      <c r="E83" s="135">
        <f t="shared" si="17"/>
        <v>16</v>
      </c>
      <c r="F83" s="135">
        <v>8</v>
      </c>
      <c r="G83" s="135">
        <v>8</v>
      </c>
      <c r="H83" s="135"/>
      <c r="I83" s="117"/>
      <c r="J83" s="118"/>
      <c r="K83" s="103">
        <v>8</v>
      </c>
      <c r="L83" s="104">
        <v>8</v>
      </c>
      <c r="M83" s="104"/>
      <c r="N83" s="104"/>
      <c r="O83" s="104"/>
      <c r="P83" s="102" t="s">
        <v>32</v>
      </c>
      <c r="Q83" s="105">
        <v>5</v>
      </c>
      <c r="R83" s="103"/>
      <c r="S83" s="117"/>
      <c r="T83" s="118"/>
      <c r="U83" s="118"/>
      <c r="V83" s="117"/>
      <c r="W83" s="109"/>
      <c r="X83" s="119"/>
      <c r="Y83" s="105"/>
      <c r="Z83" s="104"/>
      <c r="AA83" s="104"/>
      <c r="AB83" s="104"/>
      <c r="AC83" s="102"/>
      <c r="AD83" s="102"/>
      <c r="AE83" s="105"/>
      <c r="AF83" s="103"/>
      <c r="AG83" s="104"/>
      <c r="AH83" s="104"/>
      <c r="AI83" s="104"/>
      <c r="AJ83" s="111"/>
      <c r="AK83" s="112"/>
      <c r="AL83" s="113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</row>
    <row r="84" spans="1:48" s="90" customFormat="1" ht="20.25" customHeight="1" hidden="1">
      <c r="A84" s="115">
        <v>13</v>
      </c>
      <c r="B84" s="116" t="s">
        <v>39</v>
      </c>
      <c r="C84" s="283"/>
      <c r="D84" s="135">
        <v>5</v>
      </c>
      <c r="E84" s="135">
        <f t="shared" si="17"/>
        <v>16</v>
      </c>
      <c r="F84" s="135">
        <v>16</v>
      </c>
      <c r="G84" s="135">
        <v>0</v>
      </c>
      <c r="H84" s="135"/>
      <c r="I84" s="117"/>
      <c r="J84" s="118"/>
      <c r="K84" s="103">
        <v>16</v>
      </c>
      <c r="L84" s="104"/>
      <c r="M84" s="104"/>
      <c r="N84" s="104"/>
      <c r="O84" s="104"/>
      <c r="P84" s="102" t="s">
        <v>32</v>
      </c>
      <c r="Q84" s="105">
        <v>5</v>
      </c>
      <c r="R84" s="103"/>
      <c r="S84" s="117"/>
      <c r="T84" s="118"/>
      <c r="U84" s="118"/>
      <c r="V84" s="117"/>
      <c r="W84" s="109"/>
      <c r="X84" s="119"/>
      <c r="Y84" s="105"/>
      <c r="Z84" s="104"/>
      <c r="AA84" s="104"/>
      <c r="AB84" s="104"/>
      <c r="AC84" s="102"/>
      <c r="AD84" s="102"/>
      <c r="AE84" s="105"/>
      <c r="AF84" s="103"/>
      <c r="AG84" s="104"/>
      <c r="AH84" s="104"/>
      <c r="AI84" s="104"/>
      <c r="AJ84" s="111"/>
      <c r="AK84" s="112"/>
      <c r="AL84" s="113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</row>
    <row r="85" spans="1:48" s="90" customFormat="1" ht="20.25" customHeight="1" hidden="1">
      <c r="A85" s="115">
        <v>14</v>
      </c>
      <c r="B85" s="116" t="s">
        <v>40</v>
      </c>
      <c r="C85" s="285"/>
      <c r="D85" s="135">
        <v>5</v>
      </c>
      <c r="E85" s="135">
        <f t="shared" si="17"/>
        <v>16</v>
      </c>
      <c r="F85" s="135">
        <v>8</v>
      </c>
      <c r="G85" s="135">
        <v>8</v>
      </c>
      <c r="H85" s="135"/>
      <c r="I85" s="117"/>
      <c r="J85" s="118"/>
      <c r="K85" s="103"/>
      <c r="L85" s="104"/>
      <c r="M85" s="104"/>
      <c r="N85" s="104"/>
      <c r="O85" s="104"/>
      <c r="P85" s="102"/>
      <c r="Q85" s="105"/>
      <c r="R85" s="103">
        <v>8</v>
      </c>
      <c r="S85" s="104">
        <v>8</v>
      </c>
      <c r="T85" s="118"/>
      <c r="U85" s="118"/>
      <c r="V85" s="117"/>
      <c r="W85" s="109" t="s">
        <v>32</v>
      </c>
      <c r="X85" s="119">
        <v>5</v>
      </c>
      <c r="Y85" s="105"/>
      <c r="Z85" s="104"/>
      <c r="AA85" s="104"/>
      <c r="AB85" s="104"/>
      <c r="AC85" s="102"/>
      <c r="AD85" s="102"/>
      <c r="AE85" s="105"/>
      <c r="AF85" s="103"/>
      <c r="AG85" s="104"/>
      <c r="AH85" s="104"/>
      <c r="AI85" s="104"/>
      <c r="AJ85" s="111"/>
      <c r="AK85" s="112"/>
      <c r="AL85" s="113"/>
      <c r="AM85" s="121"/>
      <c r="AN85" s="121"/>
      <c r="AO85" s="114"/>
      <c r="AP85" s="114"/>
      <c r="AQ85" s="114"/>
      <c r="AR85" s="114"/>
      <c r="AS85" s="114"/>
      <c r="AT85" s="114"/>
      <c r="AU85" s="114"/>
      <c r="AV85" s="114"/>
    </row>
    <row r="86" spans="1:48" s="90" customFormat="1" ht="20.25" customHeight="1" hidden="1">
      <c r="A86" s="115">
        <v>15</v>
      </c>
      <c r="B86" s="116" t="s">
        <v>78</v>
      </c>
      <c r="C86" s="285"/>
      <c r="D86" s="135">
        <v>2</v>
      </c>
      <c r="E86" s="135">
        <f t="shared" si="17"/>
        <v>18</v>
      </c>
      <c r="F86" s="135">
        <v>0</v>
      </c>
      <c r="G86" s="135">
        <v>18</v>
      </c>
      <c r="H86" s="135"/>
      <c r="I86" s="117"/>
      <c r="J86" s="118"/>
      <c r="K86" s="103"/>
      <c r="L86" s="104"/>
      <c r="M86" s="104"/>
      <c r="N86" s="104"/>
      <c r="O86" s="104"/>
      <c r="P86" s="102"/>
      <c r="Q86" s="105"/>
      <c r="R86" s="103"/>
      <c r="S86" s="104"/>
      <c r="T86" s="118"/>
      <c r="U86" s="118"/>
      <c r="V86" s="117"/>
      <c r="W86" s="109"/>
      <c r="X86" s="119"/>
      <c r="Y86" s="105"/>
      <c r="Z86" s="104"/>
      <c r="AA86" s="104"/>
      <c r="AB86" s="104">
        <v>18</v>
      </c>
      <c r="AC86" s="102"/>
      <c r="AD86" s="102" t="s">
        <v>76</v>
      </c>
      <c r="AE86" s="105">
        <v>2</v>
      </c>
      <c r="AF86" s="103"/>
      <c r="AG86" s="104"/>
      <c r="AH86" s="104"/>
      <c r="AI86" s="104"/>
      <c r="AJ86" s="111"/>
      <c r="AK86" s="112"/>
      <c r="AL86" s="113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</row>
    <row r="87" spans="1:48" s="90" customFormat="1" ht="20.25" customHeight="1" hidden="1">
      <c r="A87" s="115">
        <v>16</v>
      </c>
      <c r="B87" s="116" t="s">
        <v>44</v>
      </c>
      <c r="C87" s="285"/>
      <c r="D87" s="135">
        <v>2</v>
      </c>
      <c r="E87" s="135">
        <f t="shared" si="17"/>
        <v>18</v>
      </c>
      <c r="F87" s="135">
        <v>0</v>
      </c>
      <c r="G87" s="135">
        <v>18</v>
      </c>
      <c r="H87" s="135"/>
      <c r="I87" s="117"/>
      <c r="J87" s="118"/>
      <c r="K87" s="103"/>
      <c r="L87" s="104"/>
      <c r="M87" s="104"/>
      <c r="N87" s="104"/>
      <c r="O87" s="104"/>
      <c r="P87" s="102"/>
      <c r="Q87" s="105"/>
      <c r="R87" s="103"/>
      <c r="S87" s="117"/>
      <c r="T87" s="118"/>
      <c r="U87" s="118"/>
      <c r="V87" s="117"/>
      <c r="W87" s="109"/>
      <c r="X87" s="119"/>
      <c r="Y87" s="105"/>
      <c r="Z87" s="104"/>
      <c r="AA87" s="104"/>
      <c r="AB87" s="104">
        <v>18</v>
      </c>
      <c r="AC87" s="111"/>
      <c r="AD87" s="112" t="s">
        <v>76</v>
      </c>
      <c r="AE87" s="113">
        <v>2</v>
      </c>
      <c r="AF87" s="103"/>
      <c r="AG87" s="104"/>
      <c r="AH87" s="104"/>
      <c r="AI87" s="104"/>
      <c r="AJ87" s="111"/>
      <c r="AK87" s="112"/>
      <c r="AL87" s="113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</row>
    <row r="88" spans="1:48" s="90" customFormat="1" ht="20.25" customHeight="1" hidden="1" thickBot="1">
      <c r="A88" s="115">
        <v>17</v>
      </c>
      <c r="B88" s="122" t="s">
        <v>45</v>
      </c>
      <c r="C88" s="285"/>
      <c r="D88" s="123">
        <v>2</v>
      </c>
      <c r="E88" s="123">
        <f t="shared" si="17"/>
        <v>16</v>
      </c>
      <c r="F88" s="123">
        <v>8</v>
      </c>
      <c r="G88" s="123">
        <v>8</v>
      </c>
      <c r="H88" s="123"/>
      <c r="I88" s="124"/>
      <c r="J88" s="125"/>
      <c r="K88" s="126"/>
      <c r="L88" s="127"/>
      <c r="M88" s="127"/>
      <c r="N88" s="127"/>
      <c r="O88" s="127"/>
      <c r="P88" s="128"/>
      <c r="Q88" s="121"/>
      <c r="R88" s="129"/>
      <c r="S88" s="130"/>
      <c r="T88" s="131"/>
      <c r="U88" s="131"/>
      <c r="V88" s="130"/>
      <c r="W88" s="132"/>
      <c r="X88" s="133"/>
      <c r="Y88" s="126">
        <v>8</v>
      </c>
      <c r="Z88" s="127">
        <v>8</v>
      </c>
      <c r="AA88" s="127"/>
      <c r="AB88" s="127"/>
      <c r="AC88" s="127"/>
      <c r="AD88" s="128" t="s">
        <v>32</v>
      </c>
      <c r="AE88" s="121">
        <v>2</v>
      </c>
      <c r="AF88" s="103"/>
      <c r="AG88" s="104"/>
      <c r="AH88" s="104"/>
      <c r="AI88" s="104"/>
      <c r="AJ88" s="111"/>
      <c r="AK88" s="112"/>
      <c r="AL88" s="113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</row>
    <row r="89" spans="1:48" s="90" customFormat="1" ht="24" customHeight="1" hidden="1" thickBot="1">
      <c r="A89" s="560" t="s">
        <v>47</v>
      </c>
      <c r="B89" s="561"/>
      <c r="C89" s="285"/>
      <c r="D89" s="88">
        <f aca="true" t="shared" si="18" ref="D89:AL89">SUM(D72:D88)</f>
        <v>62</v>
      </c>
      <c r="E89" s="88">
        <f t="shared" si="18"/>
        <v>244</v>
      </c>
      <c r="F89" s="88">
        <f t="shared" si="18"/>
        <v>128</v>
      </c>
      <c r="G89" s="88">
        <f t="shared" si="18"/>
        <v>116</v>
      </c>
      <c r="H89" s="88">
        <f t="shared" si="18"/>
        <v>0</v>
      </c>
      <c r="I89" s="88">
        <f t="shared" si="18"/>
        <v>0</v>
      </c>
      <c r="J89" s="88">
        <f t="shared" si="18"/>
        <v>0</v>
      </c>
      <c r="K89" s="88">
        <f t="shared" si="18"/>
        <v>64</v>
      </c>
      <c r="L89" s="88">
        <f t="shared" si="18"/>
        <v>16</v>
      </c>
      <c r="M89" s="88">
        <f t="shared" si="18"/>
        <v>0</v>
      </c>
      <c r="N89" s="88">
        <f t="shared" si="18"/>
        <v>16</v>
      </c>
      <c r="O89" s="88">
        <f t="shared" si="18"/>
        <v>0</v>
      </c>
      <c r="P89" s="88">
        <f t="shared" si="18"/>
        <v>0</v>
      </c>
      <c r="Q89" s="88">
        <f t="shared" si="18"/>
        <v>28</v>
      </c>
      <c r="R89" s="88">
        <f t="shared" si="18"/>
        <v>48</v>
      </c>
      <c r="S89" s="88">
        <f t="shared" si="18"/>
        <v>32</v>
      </c>
      <c r="T89" s="88">
        <f t="shared" si="18"/>
        <v>0</v>
      </c>
      <c r="U89" s="88">
        <f t="shared" si="18"/>
        <v>0</v>
      </c>
      <c r="V89" s="88">
        <f t="shared" si="18"/>
        <v>0</v>
      </c>
      <c r="W89" s="88">
        <f t="shared" si="18"/>
        <v>0</v>
      </c>
      <c r="X89" s="88">
        <f t="shared" si="18"/>
        <v>25</v>
      </c>
      <c r="Y89" s="88">
        <f t="shared" si="18"/>
        <v>16</v>
      </c>
      <c r="Z89" s="88">
        <f t="shared" si="18"/>
        <v>8</v>
      </c>
      <c r="AA89" s="88">
        <f t="shared" si="18"/>
        <v>0</v>
      </c>
      <c r="AB89" s="88">
        <f t="shared" si="18"/>
        <v>44</v>
      </c>
      <c r="AC89" s="88">
        <f t="shared" si="18"/>
        <v>0</v>
      </c>
      <c r="AD89" s="88">
        <f t="shared" si="18"/>
        <v>0</v>
      </c>
      <c r="AE89" s="88">
        <f t="shared" si="18"/>
        <v>9</v>
      </c>
      <c r="AF89" s="88">
        <f t="shared" si="18"/>
        <v>0</v>
      </c>
      <c r="AG89" s="88">
        <f t="shared" si="18"/>
        <v>0</v>
      </c>
      <c r="AH89" s="88">
        <f t="shared" si="18"/>
        <v>0</v>
      </c>
      <c r="AI89" s="88">
        <f t="shared" si="18"/>
        <v>0</v>
      </c>
      <c r="AJ89" s="88">
        <f t="shared" si="18"/>
        <v>0</v>
      </c>
      <c r="AK89" s="88">
        <f t="shared" si="18"/>
        <v>0</v>
      </c>
      <c r="AL89" s="88">
        <f t="shared" si="18"/>
        <v>0</v>
      </c>
      <c r="AM89" s="89"/>
      <c r="AN89" s="89"/>
      <c r="AO89" s="89"/>
      <c r="AP89" s="89"/>
      <c r="AQ89" s="89"/>
      <c r="AR89" s="89"/>
      <c r="AS89" s="89"/>
      <c r="AT89" s="89"/>
      <c r="AU89" s="89"/>
      <c r="AV89" s="89"/>
    </row>
    <row r="90" spans="1:48" s="28" customFormat="1" ht="33" customHeight="1" hidden="1" thickBot="1">
      <c r="A90" s="557" t="s">
        <v>48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558"/>
      <c r="AL90" s="559"/>
      <c r="AM90" s="77"/>
      <c r="AN90" s="77"/>
      <c r="AO90" s="77"/>
      <c r="AP90" s="77"/>
      <c r="AQ90" s="77"/>
      <c r="AR90" s="77"/>
      <c r="AS90" s="77"/>
      <c r="AT90" s="77"/>
      <c r="AU90" s="77"/>
      <c r="AV90" s="77"/>
    </row>
    <row r="91" spans="1:48" s="28" customFormat="1" ht="20.25" customHeight="1" hidden="1">
      <c r="A91" s="91">
        <v>18</v>
      </c>
      <c r="B91" s="30" t="s">
        <v>79</v>
      </c>
      <c r="C91" s="297"/>
      <c r="D91" s="35">
        <v>2</v>
      </c>
      <c r="E91" s="34">
        <v>18</v>
      </c>
      <c r="F91" s="36"/>
      <c r="G91" s="36"/>
      <c r="H91" s="36"/>
      <c r="I91" s="36"/>
      <c r="J91" s="33"/>
      <c r="K91" s="46"/>
      <c r="L91" s="47"/>
      <c r="M91" s="47"/>
      <c r="N91" s="47"/>
      <c r="O91" s="48"/>
      <c r="P91" s="68"/>
      <c r="Q91" s="69"/>
      <c r="R91" s="49">
        <v>9</v>
      </c>
      <c r="S91" s="47"/>
      <c r="T91" s="47"/>
      <c r="U91" s="47"/>
      <c r="V91" s="48"/>
      <c r="W91" s="48" t="s">
        <v>76</v>
      </c>
      <c r="X91" s="49">
        <v>1</v>
      </c>
      <c r="Y91" s="46">
        <v>9</v>
      </c>
      <c r="Z91" s="47"/>
      <c r="AA91" s="47"/>
      <c r="AB91" s="47"/>
      <c r="AC91" s="48"/>
      <c r="AD91" s="48" t="s">
        <v>76</v>
      </c>
      <c r="AE91" s="69">
        <v>1</v>
      </c>
      <c r="AF91" s="46"/>
      <c r="AG91" s="47"/>
      <c r="AH91" s="47"/>
      <c r="AI91" s="47"/>
      <c r="AJ91" s="48"/>
      <c r="AK91" s="48"/>
      <c r="AL91" s="69"/>
      <c r="AM91" s="80"/>
      <c r="AN91" s="80"/>
      <c r="AO91" s="80"/>
      <c r="AP91" s="80"/>
      <c r="AQ91" s="80"/>
      <c r="AR91" s="80"/>
      <c r="AS91" s="80"/>
      <c r="AT91" s="80"/>
      <c r="AU91" s="80"/>
      <c r="AV91" s="80"/>
    </row>
    <row r="92" spans="1:48" s="28" customFormat="1" ht="20.25" customHeight="1" hidden="1">
      <c r="A92" s="92">
        <v>19</v>
      </c>
      <c r="B92" s="83" t="s">
        <v>80</v>
      </c>
      <c r="C92" s="298"/>
      <c r="D92" s="29">
        <v>6</v>
      </c>
      <c r="E92" s="34">
        <v>54</v>
      </c>
      <c r="F92" s="36"/>
      <c r="G92" s="36"/>
      <c r="H92" s="36"/>
      <c r="I92" s="36"/>
      <c r="J92" s="39"/>
      <c r="K92" s="51">
        <v>18</v>
      </c>
      <c r="L92" s="36"/>
      <c r="M92" s="36"/>
      <c r="N92" s="36"/>
      <c r="O92" s="32"/>
      <c r="P92" s="31" t="s">
        <v>76</v>
      </c>
      <c r="Q92" s="70">
        <v>2</v>
      </c>
      <c r="R92" s="34">
        <v>18</v>
      </c>
      <c r="S92" s="36"/>
      <c r="T92" s="36"/>
      <c r="U92" s="36"/>
      <c r="V92" s="32"/>
      <c r="W92" s="32" t="s">
        <v>76</v>
      </c>
      <c r="X92" s="34">
        <v>2</v>
      </c>
      <c r="Y92" s="51">
        <v>18</v>
      </c>
      <c r="Z92" s="36"/>
      <c r="AA92" s="36"/>
      <c r="AB92" s="36"/>
      <c r="AC92" s="32"/>
      <c r="AD92" s="32" t="s">
        <v>76</v>
      </c>
      <c r="AE92" s="70">
        <v>2</v>
      </c>
      <c r="AF92" s="51"/>
      <c r="AG92" s="36"/>
      <c r="AH92" s="36"/>
      <c r="AI92" s="36"/>
      <c r="AJ92" s="38"/>
      <c r="AK92" s="38"/>
      <c r="AL92" s="93"/>
      <c r="AM92" s="80"/>
      <c r="AN92" s="80"/>
      <c r="AO92" s="80"/>
      <c r="AP92" s="80"/>
      <c r="AQ92" s="80"/>
      <c r="AR92" s="80"/>
      <c r="AS92" s="80"/>
      <c r="AT92" s="80"/>
      <c r="AU92" s="80"/>
      <c r="AV92" s="80"/>
    </row>
    <row r="93" spans="1:48" s="28" customFormat="1" ht="20.25" customHeight="1" hidden="1">
      <c r="A93" s="95">
        <v>20</v>
      </c>
      <c r="B93" s="52" t="s">
        <v>81</v>
      </c>
      <c r="C93" s="299"/>
      <c r="D93" s="37">
        <v>0</v>
      </c>
      <c r="E93" s="84"/>
      <c r="F93" s="85"/>
      <c r="G93" s="85"/>
      <c r="H93" s="85"/>
      <c r="I93" s="85"/>
      <c r="J93" s="94"/>
      <c r="K93" s="87"/>
      <c r="L93" s="85"/>
      <c r="M93" s="85"/>
      <c r="N93" s="85"/>
      <c r="O93" s="85"/>
      <c r="P93" s="85"/>
      <c r="Q93" s="86"/>
      <c r="R93" s="84"/>
      <c r="S93" s="38">
        <v>15</v>
      </c>
      <c r="T93" s="38"/>
      <c r="U93" s="38"/>
      <c r="V93" s="38"/>
      <c r="W93" s="38" t="s">
        <v>76</v>
      </c>
      <c r="X93" s="53">
        <v>0</v>
      </c>
      <c r="Y93" s="87"/>
      <c r="Z93" s="85"/>
      <c r="AA93" s="85"/>
      <c r="AB93" s="85"/>
      <c r="AC93" s="85"/>
      <c r="AD93" s="85"/>
      <c r="AE93" s="86"/>
      <c r="AF93" s="87"/>
      <c r="AG93" s="85"/>
      <c r="AH93" s="85"/>
      <c r="AI93" s="85"/>
      <c r="AJ93" s="85"/>
      <c r="AK93" s="85"/>
      <c r="AL93" s="86"/>
      <c r="AM93" s="77"/>
      <c r="AN93" s="77"/>
      <c r="AO93" s="77"/>
      <c r="AP93" s="77"/>
      <c r="AQ93" s="77"/>
      <c r="AR93" s="77"/>
      <c r="AS93" s="77"/>
      <c r="AT93" s="77"/>
      <c r="AU93" s="77"/>
      <c r="AV93" s="77"/>
    </row>
    <row r="94" spans="1:48" s="28" customFormat="1" ht="20.25" customHeight="1" hidden="1">
      <c r="A94" s="95">
        <v>21</v>
      </c>
      <c r="B94" s="96" t="s">
        <v>50</v>
      </c>
      <c r="C94" s="134"/>
      <c r="D94" s="81">
        <v>2</v>
      </c>
      <c r="E94" s="78">
        <f>SUM(F94:G94)</f>
        <v>18</v>
      </c>
      <c r="F94" s="79">
        <v>0</v>
      </c>
      <c r="G94" s="79">
        <v>18</v>
      </c>
      <c r="H94" s="79"/>
      <c r="I94" s="40"/>
      <c r="J94" s="39"/>
      <c r="K94" s="71"/>
      <c r="L94" s="40"/>
      <c r="M94" s="40"/>
      <c r="N94" s="40"/>
      <c r="O94" s="40"/>
      <c r="P94" s="40"/>
      <c r="Q94" s="72"/>
      <c r="R94" s="73"/>
      <c r="S94" s="40"/>
      <c r="T94" s="40"/>
      <c r="U94" s="40"/>
      <c r="V94" s="40"/>
      <c r="W94" s="40"/>
      <c r="X94" s="39"/>
      <c r="Y94" s="71"/>
      <c r="Z94" s="40"/>
      <c r="AA94" s="40">
        <v>9</v>
      </c>
      <c r="AB94" s="40"/>
      <c r="AC94" s="40"/>
      <c r="AD94" s="40" t="s">
        <v>76</v>
      </c>
      <c r="AE94" s="72">
        <v>1</v>
      </c>
      <c r="AF94" s="71"/>
      <c r="AG94" s="40"/>
      <c r="AH94" s="40">
        <v>9</v>
      </c>
      <c r="AI94" s="40"/>
      <c r="AJ94" s="38"/>
      <c r="AK94" s="38" t="s">
        <v>32</v>
      </c>
      <c r="AL94" s="54">
        <v>1</v>
      </c>
      <c r="AM94" s="80"/>
      <c r="AN94" s="80"/>
      <c r="AO94" s="80"/>
      <c r="AP94" s="80"/>
      <c r="AQ94" s="80"/>
      <c r="AR94" s="80"/>
      <c r="AS94" s="80"/>
      <c r="AT94" s="80"/>
      <c r="AU94" s="80"/>
      <c r="AV94" s="80"/>
    </row>
    <row r="95" spans="1:48" s="28" customFormat="1" ht="20.25" customHeight="1" hidden="1">
      <c r="A95" s="92">
        <v>22</v>
      </c>
      <c r="B95" s="52" t="s">
        <v>82</v>
      </c>
      <c r="C95" s="140"/>
      <c r="D95" s="29">
        <v>2</v>
      </c>
      <c r="E95" s="34">
        <v>18</v>
      </c>
      <c r="F95" s="36"/>
      <c r="G95" s="36"/>
      <c r="H95" s="36"/>
      <c r="I95" s="36"/>
      <c r="J95" s="33"/>
      <c r="K95" s="51"/>
      <c r="L95" s="36"/>
      <c r="M95" s="36"/>
      <c r="N95" s="36"/>
      <c r="O95" s="32"/>
      <c r="P95" s="31"/>
      <c r="Q95" s="70"/>
      <c r="R95" s="34"/>
      <c r="S95" s="36"/>
      <c r="T95" s="36"/>
      <c r="U95" s="36"/>
      <c r="V95" s="32"/>
      <c r="W95" s="32"/>
      <c r="X95" s="34"/>
      <c r="Y95" s="51">
        <v>9</v>
      </c>
      <c r="Z95" s="36"/>
      <c r="AA95" s="36"/>
      <c r="AB95" s="36"/>
      <c r="AC95" s="32"/>
      <c r="AD95" s="32"/>
      <c r="AE95" s="70">
        <v>1</v>
      </c>
      <c r="AF95" s="51">
        <v>9</v>
      </c>
      <c r="AG95" s="36"/>
      <c r="AH95" s="36"/>
      <c r="AI95" s="36"/>
      <c r="AJ95" s="32"/>
      <c r="AK95" s="32" t="s">
        <v>76</v>
      </c>
      <c r="AL95" s="50">
        <v>1</v>
      </c>
      <c r="AM95" s="80"/>
      <c r="AN95" s="80"/>
      <c r="AO95" s="80"/>
      <c r="AP95" s="80"/>
      <c r="AQ95" s="80"/>
      <c r="AR95" s="80"/>
      <c r="AS95" s="80"/>
      <c r="AT95" s="80"/>
      <c r="AU95" s="80"/>
      <c r="AV95" s="80"/>
    </row>
    <row r="96" spans="1:48" s="28" customFormat="1" ht="20.25" customHeight="1" hidden="1">
      <c r="A96" s="92">
        <v>23</v>
      </c>
      <c r="B96" s="52" t="s">
        <v>53</v>
      </c>
      <c r="C96" s="267"/>
      <c r="D96" s="37">
        <v>20</v>
      </c>
      <c r="E96" s="34">
        <v>60</v>
      </c>
      <c r="F96" s="36"/>
      <c r="G96" s="36"/>
      <c r="H96" s="36"/>
      <c r="I96" s="36"/>
      <c r="J96" s="39"/>
      <c r="K96" s="51"/>
      <c r="L96" s="36"/>
      <c r="M96" s="36"/>
      <c r="N96" s="36"/>
      <c r="O96" s="32"/>
      <c r="P96" s="31"/>
      <c r="Q96" s="70"/>
      <c r="R96" s="34"/>
      <c r="S96" s="36"/>
      <c r="T96" s="36"/>
      <c r="U96" s="36"/>
      <c r="V96" s="32">
        <v>20</v>
      </c>
      <c r="W96" s="32" t="s">
        <v>76</v>
      </c>
      <c r="X96" s="34">
        <v>2</v>
      </c>
      <c r="Y96" s="51"/>
      <c r="Z96" s="36"/>
      <c r="AA96" s="36"/>
      <c r="AB96" s="36"/>
      <c r="AC96" s="32">
        <v>20</v>
      </c>
      <c r="AD96" s="32" t="s">
        <v>76</v>
      </c>
      <c r="AE96" s="70">
        <v>2</v>
      </c>
      <c r="AF96" s="51"/>
      <c r="AG96" s="36"/>
      <c r="AH96" s="36"/>
      <c r="AI96" s="36"/>
      <c r="AJ96" s="32">
        <v>20</v>
      </c>
      <c r="AK96" s="32" t="s">
        <v>32</v>
      </c>
      <c r="AL96" s="70">
        <v>16</v>
      </c>
      <c r="AM96" s="80"/>
      <c r="AN96" s="80"/>
      <c r="AO96" s="80"/>
      <c r="AP96" s="80"/>
      <c r="AQ96" s="80"/>
      <c r="AR96" s="80"/>
      <c r="AS96" s="80"/>
      <c r="AT96" s="80"/>
      <c r="AU96" s="80"/>
      <c r="AV96" s="80"/>
    </row>
    <row r="97" spans="1:48" s="28" customFormat="1" ht="20.25" customHeight="1" hidden="1" thickBot="1">
      <c r="A97" s="97">
        <v>24</v>
      </c>
      <c r="B97" s="98" t="s">
        <v>83</v>
      </c>
      <c r="C97" s="140"/>
      <c r="D97" s="59">
        <v>26</v>
      </c>
      <c r="E97" s="34">
        <v>110</v>
      </c>
      <c r="F97" s="36"/>
      <c r="G97" s="36"/>
      <c r="H97" s="36"/>
      <c r="I97" s="36"/>
      <c r="J97" s="39"/>
      <c r="K97" s="57"/>
      <c r="L97" s="56"/>
      <c r="M97" s="56"/>
      <c r="N97" s="56"/>
      <c r="O97" s="58"/>
      <c r="P97" s="74"/>
      <c r="Q97" s="75"/>
      <c r="R97" s="55"/>
      <c r="S97" s="56"/>
      <c r="T97" s="56"/>
      <c r="U97" s="56"/>
      <c r="V97" s="58"/>
      <c r="W97" s="58"/>
      <c r="X97" s="55"/>
      <c r="Y97" s="57">
        <v>55</v>
      </c>
      <c r="Z97" s="56"/>
      <c r="AA97" s="56"/>
      <c r="AB97" s="56"/>
      <c r="AC97" s="58"/>
      <c r="AD97" s="58"/>
      <c r="AE97" s="75">
        <v>14</v>
      </c>
      <c r="AF97" s="57">
        <v>55</v>
      </c>
      <c r="AG97" s="56"/>
      <c r="AH97" s="56"/>
      <c r="AI97" s="56"/>
      <c r="AJ97" s="58"/>
      <c r="AK97" s="58"/>
      <c r="AL97" s="75">
        <v>12</v>
      </c>
      <c r="AM97" s="80"/>
      <c r="AN97" s="80"/>
      <c r="AO97" s="80"/>
      <c r="AP97" s="80"/>
      <c r="AQ97" s="80"/>
      <c r="AR97" s="80"/>
      <c r="AS97" s="80"/>
      <c r="AT97" s="80"/>
      <c r="AU97" s="80"/>
      <c r="AV97" s="80"/>
    </row>
    <row r="98" spans="1:48" s="28" customFormat="1" ht="26.25" customHeight="1" hidden="1" thickBot="1">
      <c r="A98" s="562" t="s">
        <v>57</v>
      </c>
      <c r="B98" s="563"/>
      <c r="C98" s="267"/>
      <c r="D98" s="60">
        <f>SUM(D91:D97)</f>
        <v>58</v>
      </c>
      <c r="E98" s="42">
        <f>SUM(E95:E97)</f>
        <v>188</v>
      </c>
      <c r="F98" s="42">
        <f>SUM(F95:F97)</f>
        <v>0</v>
      </c>
      <c r="G98" s="42">
        <v>18</v>
      </c>
      <c r="H98" s="42"/>
      <c r="I98" s="42"/>
      <c r="J98" s="45">
        <f>SUM(J95:J97)</f>
        <v>0</v>
      </c>
      <c r="K98" s="61">
        <v>18</v>
      </c>
      <c r="L98" s="42">
        <f>SUM(L95:L97)</f>
        <v>0</v>
      </c>
      <c r="M98" s="42">
        <f>SUM(M95:M97)</f>
        <v>0</v>
      </c>
      <c r="N98" s="42">
        <f>SUM(N95:N97)</f>
        <v>0</v>
      </c>
      <c r="O98" s="42">
        <f>SUM(O95:O97)</f>
        <v>0</v>
      </c>
      <c r="P98" s="42"/>
      <c r="Q98" s="62">
        <v>2</v>
      </c>
      <c r="R98" s="42">
        <v>27</v>
      </c>
      <c r="S98" s="42">
        <v>15</v>
      </c>
      <c r="T98" s="42">
        <f>SUM(T95:T97)</f>
        <v>0</v>
      </c>
      <c r="U98" s="42">
        <f>SUM(U95:U97)</f>
        <v>0</v>
      </c>
      <c r="V98" s="42">
        <f>SUM(V95:V97)</f>
        <v>20</v>
      </c>
      <c r="W98" s="42"/>
      <c r="X98" s="45">
        <f>SUM(X91:X97)</f>
        <v>5</v>
      </c>
      <c r="Y98" s="61">
        <f>SUM(Y95:Y97)</f>
        <v>64</v>
      </c>
      <c r="Z98" s="42">
        <f>SUM(Z95:Z97)</f>
        <v>0</v>
      </c>
      <c r="AA98" s="42">
        <f>SUM(AA95:AA97)</f>
        <v>0</v>
      </c>
      <c r="AB98" s="42">
        <f>SUM(AB95:AB97)</f>
        <v>0</v>
      </c>
      <c r="AC98" s="42">
        <f>SUM(AC95:AC97)</f>
        <v>20</v>
      </c>
      <c r="AD98" s="42"/>
      <c r="AE98" s="62">
        <f>SUM(AE91:AE97)</f>
        <v>21</v>
      </c>
      <c r="AF98" s="61">
        <f>SUM(AF95:AF97)</f>
        <v>64</v>
      </c>
      <c r="AG98" s="42">
        <f>SUM(AG95:AG97)</f>
        <v>0</v>
      </c>
      <c r="AH98" s="42">
        <v>9</v>
      </c>
      <c r="AI98" s="42">
        <f>SUM(AI95:AI97)</f>
        <v>0</v>
      </c>
      <c r="AJ98" s="42">
        <f>SUM(AJ95:AJ97)</f>
        <v>20</v>
      </c>
      <c r="AK98" s="42"/>
      <c r="AL98" s="62">
        <f>SUM(AL94:AL97)</f>
        <v>30</v>
      </c>
      <c r="AM98" s="82"/>
      <c r="AN98" s="82"/>
      <c r="AO98" s="82"/>
      <c r="AP98" s="82"/>
      <c r="AQ98" s="82"/>
      <c r="AR98" s="82"/>
      <c r="AS98" s="82"/>
      <c r="AT98" s="82"/>
      <c r="AU98" s="82"/>
      <c r="AV98" s="82"/>
    </row>
    <row r="99" spans="1:48" s="28" customFormat="1" ht="26.25" customHeight="1" hidden="1" thickBot="1">
      <c r="A99" s="564" t="s">
        <v>58</v>
      </c>
      <c r="B99" s="565"/>
      <c r="C99" s="267"/>
      <c r="D99" s="41">
        <f>D98+D89</f>
        <v>120</v>
      </c>
      <c r="E99" s="42">
        <f>E89+E98</f>
        <v>432</v>
      </c>
      <c r="F99" s="42">
        <f>F89+F98</f>
        <v>128</v>
      </c>
      <c r="G99" s="42">
        <f>G89+G98</f>
        <v>134</v>
      </c>
      <c r="H99" s="42"/>
      <c r="I99" s="42"/>
      <c r="J99" s="45">
        <f aca="true" t="shared" si="19" ref="J99:O99">J89+J98</f>
        <v>0</v>
      </c>
      <c r="K99" s="61">
        <f t="shared" si="19"/>
        <v>82</v>
      </c>
      <c r="L99" s="42">
        <f t="shared" si="19"/>
        <v>16</v>
      </c>
      <c r="M99" s="42">
        <f t="shared" si="19"/>
        <v>0</v>
      </c>
      <c r="N99" s="42">
        <f t="shared" si="19"/>
        <v>16</v>
      </c>
      <c r="O99" s="42">
        <f t="shared" si="19"/>
        <v>0</v>
      </c>
      <c r="P99" s="42"/>
      <c r="Q99" s="62">
        <f aca="true" t="shared" si="20" ref="Q99:V99">Q89+Q98</f>
        <v>30</v>
      </c>
      <c r="R99" s="42">
        <f t="shared" si="20"/>
        <v>75</v>
      </c>
      <c r="S99" s="42">
        <f t="shared" si="20"/>
        <v>47</v>
      </c>
      <c r="T99" s="42">
        <f t="shared" si="20"/>
        <v>0</v>
      </c>
      <c r="U99" s="42">
        <f t="shared" si="20"/>
        <v>0</v>
      </c>
      <c r="V99" s="42">
        <f t="shared" si="20"/>
        <v>20</v>
      </c>
      <c r="W99" s="42"/>
      <c r="X99" s="45">
        <f aca="true" t="shared" si="21" ref="X99:AC99">X89+X98</f>
        <v>30</v>
      </c>
      <c r="Y99" s="61">
        <f t="shared" si="21"/>
        <v>80</v>
      </c>
      <c r="Z99" s="42">
        <f t="shared" si="21"/>
        <v>8</v>
      </c>
      <c r="AA99" s="42">
        <f t="shared" si="21"/>
        <v>0</v>
      </c>
      <c r="AB99" s="42">
        <f t="shared" si="21"/>
        <v>44</v>
      </c>
      <c r="AC99" s="42">
        <f t="shared" si="21"/>
        <v>20</v>
      </c>
      <c r="AD99" s="42"/>
      <c r="AE99" s="62">
        <f aca="true" t="shared" si="22" ref="AE99:AJ99">AE89+AE98</f>
        <v>30</v>
      </c>
      <c r="AF99" s="61">
        <f t="shared" si="22"/>
        <v>64</v>
      </c>
      <c r="AG99" s="42">
        <f t="shared" si="22"/>
        <v>0</v>
      </c>
      <c r="AH99" s="42">
        <f t="shared" si="22"/>
        <v>9</v>
      </c>
      <c r="AI99" s="42">
        <f t="shared" si="22"/>
        <v>0</v>
      </c>
      <c r="AJ99" s="42">
        <f t="shared" si="22"/>
        <v>20</v>
      </c>
      <c r="AK99" s="42"/>
      <c r="AL99" s="62">
        <f>AL89+AL98</f>
        <v>30</v>
      </c>
      <c r="AM99" s="82"/>
      <c r="AN99" s="82"/>
      <c r="AO99" s="82"/>
      <c r="AP99" s="82"/>
      <c r="AQ99" s="82"/>
      <c r="AR99" s="82"/>
      <c r="AS99" s="82"/>
      <c r="AT99" s="82"/>
      <c r="AU99" s="82"/>
      <c r="AV99" s="82"/>
    </row>
    <row r="100" spans="1:48" s="28" customFormat="1" ht="29.25" customHeight="1" hidden="1" thickBot="1">
      <c r="A100" s="555" t="s">
        <v>59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548">
        <f>SUM(K99:O99)</f>
        <v>114</v>
      </c>
      <c r="L100" s="549"/>
      <c r="M100" s="549"/>
      <c r="N100" s="549"/>
      <c r="O100" s="549"/>
      <c r="P100" s="549"/>
      <c r="Q100" s="550"/>
      <c r="R100" s="548">
        <f>SUM(R99:V99)</f>
        <v>142</v>
      </c>
      <c r="S100" s="549"/>
      <c r="T100" s="549"/>
      <c r="U100" s="549"/>
      <c r="V100" s="549"/>
      <c r="W100" s="549"/>
      <c r="X100" s="550"/>
      <c r="Y100" s="548">
        <f>SUM(Y99:AC99)</f>
        <v>152</v>
      </c>
      <c r="Z100" s="549"/>
      <c r="AA100" s="549"/>
      <c r="AB100" s="549"/>
      <c r="AC100" s="549"/>
      <c r="AD100" s="549"/>
      <c r="AE100" s="549"/>
      <c r="AF100" s="548">
        <f>SUM(AF99:AJ99)</f>
        <v>93</v>
      </c>
      <c r="AG100" s="549"/>
      <c r="AH100" s="549"/>
      <c r="AI100" s="549"/>
      <c r="AJ100" s="549"/>
      <c r="AK100" s="549"/>
      <c r="AL100" s="550"/>
      <c r="AM100" s="554"/>
      <c r="AN100" s="554"/>
      <c r="AO100" s="554"/>
      <c r="AP100" s="554"/>
      <c r="AQ100" s="554"/>
      <c r="AR100" s="554"/>
      <c r="AS100" s="554"/>
      <c r="AT100" s="554"/>
      <c r="AU100" s="554"/>
      <c r="AV100" s="554"/>
    </row>
    <row r="101" spans="1:48" s="28" customFormat="1" ht="26.25" customHeight="1" hidden="1" thickBot="1">
      <c r="A101" s="555" t="s">
        <v>61</v>
      </c>
      <c r="B101" s="556"/>
      <c r="C101" s="556"/>
      <c r="D101" s="556"/>
      <c r="E101" s="556"/>
      <c r="F101" s="556"/>
      <c r="G101" s="556"/>
      <c r="H101" s="556"/>
      <c r="I101" s="556"/>
      <c r="J101" s="556"/>
      <c r="K101" s="548">
        <v>30</v>
      </c>
      <c r="L101" s="549"/>
      <c r="M101" s="549"/>
      <c r="N101" s="549"/>
      <c r="O101" s="549"/>
      <c r="P101" s="549"/>
      <c r="Q101" s="550"/>
      <c r="R101" s="548">
        <v>30</v>
      </c>
      <c r="S101" s="549"/>
      <c r="T101" s="549"/>
      <c r="U101" s="549"/>
      <c r="V101" s="549"/>
      <c r="W101" s="549"/>
      <c r="X101" s="550"/>
      <c r="Y101" s="548">
        <v>30</v>
      </c>
      <c r="Z101" s="549"/>
      <c r="AA101" s="549"/>
      <c r="AB101" s="549"/>
      <c r="AC101" s="549"/>
      <c r="AD101" s="549"/>
      <c r="AE101" s="549"/>
      <c r="AF101" s="548">
        <v>30</v>
      </c>
      <c r="AG101" s="549"/>
      <c r="AH101" s="549"/>
      <c r="AI101" s="549"/>
      <c r="AJ101" s="549"/>
      <c r="AK101" s="549"/>
      <c r="AL101" s="550"/>
      <c r="AM101" s="554"/>
      <c r="AN101" s="554"/>
      <c r="AO101" s="554"/>
      <c r="AP101" s="554"/>
      <c r="AQ101" s="554"/>
      <c r="AR101" s="554"/>
      <c r="AS101" s="554"/>
      <c r="AT101" s="554"/>
      <c r="AU101" s="554"/>
      <c r="AV101" s="554"/>
    </row>
    <row r="102" spans="1:48" s="28" customFormat="1" ht="31.5" customHeight="1" hidden="1" thickBot="1">
      <c r="A102" s="546" t="s">
        <v>62</v>
      </c>
      <c r="B102" s="547"/>
      <c r="C102" s="267"/>
      <c r="D102" s="43">
        <v>120</v>
      </c>
      <c r="E102" s="43"/>
      <c r="F102" s="43"/>
      <c r="G102" s="44"/>
      <c r="H102" s="44"/>
      <c r="I102" s="44"/>
      <c r="J102" s="44"/>
      <c r="K102" s="548">
        <v>60</v>
      </c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50"/>
      <c r="Y102" s="548">
        <v>60</v>
      </c>
      <c r="Z102" s="549"/>
      <c r="AA102" s="549"/>
      <c r="AB102" s="549"/>
      <c r="AC102" s="549"/>
      <c r="AD102" s="549"/>
      <c r="AE102" s="549"/>
      <c r="AF102" s="549"/>
      <c r="AG102" s="549"/>
      <c r="AH102" s="549"/>
      <c r="AI102" s="549"/>
      <c r="AJ102" s="549"/>
      <c r="AK102" s="549"/>
      <c r="AL102" s="550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</row>
    <row r="103" ht="18.75" hidden="1">
      <c r="C103" s="267"/>
    </row>
    <row r="104" spans="1:48" s="12" customFormat="1" ht="12.75" hidden="1">
      <c r="A104" s="11"/>
      <c r="B104" s="551" t="s">
        <v>84</v>
      </c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1"/>
      <c r="AI104" s="551"/>
      <c r="AJ104" s="551"/>
      <c r="AK104" s="551"/>
      <c r="AL104" s="551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</row>
    <row r="105" spans="1:48" s="16" customFormat="1" ht="24.75" customHeight="1" hidden="1">
      <c r="A105" s="15"/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551"/>
      <c r="AI105" s="551"/>
      <c r="AJ105" s="551"/>
      <c r="AK105" s="551"/>
      <c r="AL105" s="551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16" customFormat="1" ht="14.25" customHeight="1" hidden="1">
      <c r="A106" s="15"/>
      <c r="B106" s="552" t="s">
        <v>85</v>
      </c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552"/>
      <c r="X106" s="552"/>
      <c r="Y106" s="552"/>
      <c r="Z106" s="552"/>
      <c r="AA106" s="552"/>
      <c r="AB106" s="552"/>
      <c r="AC106" s="552"/>
      <c r="AD106" s="552"/>
      <c r="AE106" s="552"/>
      <c r="AF106" s="552"/>
      <c r="AG106" s="552"/>
      <c r="AH106" s="552"/>
      <c r="AI106" s="552"/>
      <c r="AJ106" s="552"/>
      <c r="AK106" s="552"/>
      <c r="AL106" s="552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</row>
    <row r="107" spans="1:38" s="16" customFormat="1" ht="17.25" customHeight="1" hidden="1">
      <c r="A107" s="15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552"/>
      <c r="X107" s="552"/>
      <c r="Y107" s="552"/>
      <c r="Z107" s="552"/>
      <c r="AA107" s="552"/>
      <c r="AB107" s="552"/>
      <c r="AC107" s="552"/>
      <c r="AD107" s="552"/>
      <c r="AE107" s="552"/>
      <c r="AF107" s="552"/>
      <c r="AG107" s="552"/>
      <c r="AH107" s="552"/>
      <c r="AI107" s="552"/>
      <c r="AJ107" s="552"/>
      <c r="AK107" s="552"/>
      <c r="AL107" s="552"/>
    </row>
    <row r="108" spans="2:38" s="17" customFormat="1" ht="28.5" customHeight="1" hidden="1">
      <c r="B108" s="553" t="s">
        <v>86</v>
      </c>
      <c r="C108" s="553"/>
      <c r="D108" s="553"/>
      <c r="E108" s="553"/>
      <c r="F108" s="553"/>
      <c r="G108" s="553"/>
      <c r="H108" s="553"/>
      <c r="I108" s="553"/>
      <c r="J108" s="553"/>
      <c r="K108" s="553"/>
      <c r="L108" s="553"/>
      <c r="M108" s="553"/>
      <c r="N108" s="553"/>
      <c r="O108" s="553"/>
      <c r="P108" s="553"/>
      <c r="Q108" s="553"/>
      <c r="R108" s="553"/>
      <c r="S108" s="553"/>
      <c r="T108" s="553"/>
      <c r="U108" s="553"/>
      <c r="V108" s="553"/>
      <c r="W108" s="553"/>
      <c r="X108" s="553"/>
      <c r="Y108" s="553"/>
      <c r="Z108" s="553"/>
      <c r="AA108" s="553"/>
      <c r="AB108" s="553"/>
      <c r="AC108" s="553"/>
      <c r="AD108" s="553"/>
      <c r="AE108" s="553"/>
      <c r="AF108" s="553"/>
      <c r="AG108" s="553"/>
      <c r="AH108" s="553"/>
      <c r="AI108" s="553"/>
      <c r="AJ108" s="553"/>
      <c r="AK108" s="553"/>
      <c r="AL108" s="553"/>
    </row>
    <row r="109" spans="2:38" s="17" customFormat="1" ht="24.75" customHeight="1" hidden="1">
      <c r="B109" s="144"/>
      <c r="C109" s="267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</row>
    <row r="110" spans="2:38" s="17" customFormat="1" ht="24.75" customHeight="1" hidden="1">
      <c r="B110" s="144"/>
      <c r="C110" s="267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</row>
    <row r="111" ht="18.75" hidden="1">
      <c r="C111" s="267"/>
    </row>
    <row r="112" ht="18.75" hidden="1">
      <c r="C112" s="267"/>
    </row>
    <row r="113" spans="1:39" ht="9" customHeight="1" hidden="1">
      <c r="A113" s="538"/>
      <c r="B113" s="539"/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9"/>
      <c r="Q113" s="9"/>
      <c r="R113" s="7"/>
      <c r="S113" s="7"/>
      <c r="T113" s="7"/>
      <c r="U113" s="7"/>
      <c r="V113" s="7"/>
      <c r="W113" s="7"/>
      <c r="X113" s="7"/>
      <c r="Y113" s="540" t="s">
        <v>63</v>
      </c>
      <c r="Z113" s="540"/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8"/>
      <c r="AL113" s="8"/>
      <c r="AM113" s="7"/>
    </row>
    <row r="114" spans="1:39" ht="27" customHeight="1" hidden="1">
      <c r="A114" s="538" t="s">
        <v>87</v>
      </c>
      <c r="B114" s="541"/>
      <c r="C114" s="541"/>
      <c r="D114" s="541"/>
      <c r="E114" s="541"/>
      <c r="F114" s="541"/>
      <c r="G114" s="541"/>
      <c r="H114" s="541"/>
      <c r="I114" s="542"/>
      <c r="J114" s="543"/>
      <c r="K114" s="543"/>
      <c r="L114" s="543"/>
      <c r="M114" s="543"/>
      <c r="N114" s="543"/>
      <c r="O114" s="544"/>
      <c r="P114" s="148"/>
      <c r="Q114" s="148"/>
      <c r="R114" s="7"/>
      <c r="S114" s="7"/>
      <c r="T114" s="7"/>
      <c r="U114" s="7"/>
      <c r="V114" s="7"/>
      <c r="W114" s="7"/>
      <c r="X114" s="7"/>
      <c r="Y114" s="540" t="s">
        <v>88</v>
      </c>
      <c r="Z114" s="539"/>
      <c r="AA114" s="539"/>
      <c r="AB114" s="539"/>
      <c r="AC114" s="539"/>
      <c r="AD114" s="539"/>
      <c r="AE114" s="539"/>
      <c r="AF114" s="539"/>
      <c r="AG114" s="539"/>
      <c r="AH114" s="539"/>
      <c r="AI114" s="539"/>
      <c r="AJ114" s="539"/>
      <c r="AK114" s="9"/>
      <c r="AL114" s="9"/>
      <c r="AM114" s="7"/>
    </row>
    <row r="115" spans="1:39" ht="27" customHeight="1" hidden="1">
      <c r="A115" s="7"/>
      <c r="B115" s="150"/>
      <c r="C115" s="267"/>
      <c r="D115" s="150"/>
      <c r="E115" s="150"/>
      <c r="F115" s="150"/>
      <c r="G115" s="150"/>
      <c r="H115" s="150"/>
      <c r="I115" s="149"/>
      <c r="J115" s="148"/>
      <c r="K115" s="148"/>
      <c r="L115" s="148"/>
      <c r="M115" s="148"/>
      <c r="N115" s="148"/>
      <c r="O115" s="148"/>
      <c r="P115" s="148"/>
      <c r="Q115" s="148"/>
      <c r="R115" s="7"/>
      <c r="S115" s="7"/>
      <c r="T115" s="7"/>
      <c r="U115" s="7"/>
      <c r="V115" s="7"/>
      <c r="W115" s="7"/>
      <c r="X115" s="7"/>
      <c r="Y115" s="8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7"/>
    </row>
    <row r="116" spans="1:39" ht="27" customHeight="1" hidden="1">
      <c r="A116" s="7"/>
      <c r="B116" s="150"/>
      <c r="C116" s="267"/>
      <c r="D116" s="150"/>
      <c r="E116" s="150"/>
      <c r="F116" s="150"/>
      <c r="G116" s="150"/>
      <c r="H116" s="150"/>
      <c r="I116" s="149"/>
      <c r="J116" s="148"/>
      <c r="K116" s="148"/>
      <c r="L116" s="148"/>
      <c r="M116" s="148"/>
      <c r="N116" s="148"/>
      <c r="O116" s="148"/>
      <c r="P116" s="148"/>
      <c r="Q116" s="148"/>
      <c r="R116" s="7"/>
      <c r="S116" s="7"/>
      <c r="T116" s="7"/>
      <c r="U116" s="7"/>
      <c r="V116" s="7"/>
      <c r="W116" s="7"/>
      <c r="X116" s="7"/>
      <c r="Y116" s="8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7"/>
    </row>
    <row r="117" spans="1:39" ht="27" customHeight="1" hidden="1">
      <c r="A117" s="7"/>
      <c r="B117" s="150"/>
      <c r="C117" s="267"/>
      <c r="D117" s="150"/>
      <c r="E117" s="150"/>
      <c r="F117" s="150"/>
      <c r="G117" s="150"/>
      <c r="H117" s="150"/>
      <c r="I117" s="149"/>
      <c r="J117" s="148"/>
      <c r="K117" s="148"/>
      <c r="L117" s="148"/>
      <c r="M117" s="148"/>
      <c r="N117" s="148"/>
      <c r="O117" s="148"/>
      <c r="P117" s="148"/>
      <c r="Q117" s="148"/>
      <c r="R117" s="7"/>
      <c r="S117" s="7"/>
      <c r="T117" s="7"/>
      <c r="U117" s="7"/>
      <c r="V117" s="7"/>
      <c r="W117" s="7"/>
      <c r="X117" s="7"/>
      <c r="Y117" s="8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7"/>
    </row>
    <row r="118" spans="1:39" ht="18" customHeight="1" hidden="1">
      <c r="A118" s="7"/>
      <c r="B118" s="150"/>
      <c r="C118" s="267"/>
      <c r="D118" s="150"/>
      <c r="E118" s="150"/>
      <c r="F118" s="150"/>
      <c r="G118" s="150"/>
      <c r="H118" s="150"/>
      <c r="I118" s="149"/>
      <c r="J118" s="148"/>
      <c r="K118" s="148"/>
      <c r="L118" s="148"/>
      <c r="M118" s="148"/>
      <c r="N118" s="148"/>
      <c r="O118" s="148"/>
      <c r="P118" s="148"/>
      <c r="Q118" s="148"/>
      <c r="R118" s="7"/>
      <c r="S118" s="7"/>
      <c r="T118" s="7"/>
      <c r="U118" s="7"/>
      <c r="V118" s="7"/>
      <c r="W118" s="7"/>
      <c r="X118" s="7"/>
      <c r="Y118" s="7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7"/>
    </row>
    <row r="119" spans="2:48" s="16" customFormat="1" ht="15" hidden="1">
      <c r="B119" s="545" t="s">
        <v>68</v>
      </c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5"/>
      <c r="AL119" s="545"/>
      <c r="AM119" s="545"/>
      <c r="AN119" s="545"/>
      <c r="AO119" s="545"/>
      <c r="AP119" s="545"/>
      <c r="AQ119" s="545"/>
      <c r="AR119" s="545"/>
      <c r="AS119" s="545"/>
      <c r="AT119" s="545"/>
      <c r="AU119" s="545"/>
      <c r="AV119" s="545"/>
    </row>
    <row r="120" spans="1:39" s="16" customFormat="1" ht="18.75" customHeight="1" hidden="1">
      <c r="A120" s="63"/>
      <c r="B120" s="64" t="s">
        <v>89</v>
      </c>
      <c r="C120" s="267"/>
      <c r="D120" s="65"/>
      <c r="E120" s="65"/>
      <c r="F120" s="65"/>
      <c r="G120" s="65"/>
      <c r="H120" s="65"/>
      <c r="I120" s="64"/>
      <c r="J120" s="66"/>
      <c r="K120" s="66"/>
      <c r="L120" s="66"/>
      <c r="M120" s="66"/>
      <c r="N120" s="66"/>
      <c r="O120" s="66"/>
      <c r="P120" s="66"/>
      <c r="Q120" s="66"/>
      <c r="R120" s="63"/>
      <c r="S120" s="63"/>
      <c r="T120" s="63"/>
      <c r="U120" s="63"/>
      <c r="V120" s="63"/>
      <c r="W120" s="63"/>
      <c r="X120" s="63"/>
      <c r="Y120" s="63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3"/>
    </row>
    <row r="121" spans="1:39" s="16" customFormat="1" ht="18" customHeight="1" hidden="1">
      <c r="A121" s="63"/>
      <c r="B121" s="64" t="s">
        <v>90</v>
      </c>
      <c r="C121" s="267"/>
      <c r="D121" s="65"/>
      <c r="E121" s="65"/>
      <c r="F121" s="65"/>
      <c r="G121" s="65"/>
      <c r="H121" s="65"/>
      <c r="I121" s="64"/>
      <c r="J121" s="66"/>
      <c r="K121" s="66"/>
      <c r="L121" s="66"/>
      <c r="M121" s="66"/>
      <c r="N121" s="66"/>
      <c r="O121" s="66"/>
      <c r="P121" s="66"/>
      <c r="Q121" s="66"/>
      <c r="R121" s="63"/>
      <c r="S121" s="63"/>
      <c r="T121" s="63"/>
      <c r="U121" s="63"/>
      <c r="V121" s="63"/>
      <c r="W121" s="63"/>
      <c r="X121" s="63"/>
      <c r="Y121" s="63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3"/>
    </row>
    <row r="122" spans="1:3" s="16" customFormat="1" ht="18.75" hidden="1">
      <c r="A122" s="15"/>
      <c r="B122" s="16" t="s">
        <v>65</v>
      </c>
      <c r="C122" s="267"/>
    </row>
    <row r="123" spans="1:3" s="16" customFormat="1" ht="18.75" hidden="1">
      <c r="A123" s="15"/>
      <c r="B123" s="16" t="s">
        <v>91</v>
      </c>
      <c r="C123" s="300"/>
    </row>
    <row r="124" ht="15" customHeight="1" hidden="1">
      <c r="C124" s="249"/>
    </row>
    <row r="125" ht="18.75" hidden="1">
      <c r="C125" s="90"/>
    </row>
    <row r="126" ht="18.75" hidden="1">
      <c r="C126" s="183"/>
    </row>
    <row r="127" spans="2:39" ht="28.5" customHeight="1" hidden="1"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  <c r="AK127" s="535"/>
      <c r="AL127" s="535"/>
      <c r="AM127" s="535"/>
    </row>
    <row r="128" spans="2:48" ht="14.25" hidden="1">
      <c r="B128" s="536"/>
      <c r="C128" s="536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  <c r="AA128" s="537"/>
      <c r="AB128" s="537"/>
      <c r="AC128" s="537"/>
      <c r="AD128" s="537"/>
      <c r="AE128" s="537"/>
      <c r="AF128" s="537"/>
      <c r="AG128" s="537"/>
      <c r="AH128" s="537"/>
      <c r="AI128" s="537"/>
      <c r="AJ128" s="537"/>
      <c r="AK128" s="537"/>
      <c r="AL128" s="537"/>
      <c r="AM128" s="537"/>
      <c r="AN128" s="537"/>
      <c r="AO128" s="537"/>
      <c r="AP128" s="537"/>
      <c r="AQ128" s="537"/>
      <c r="AR128" s="537"/>
      <c r="AS128" s="537"/>
      <c r="AT128" s="537"/>
      <c r="AU128" s="537"/>
      <c r="AV128" s="537"/>
    </row>
    <row r="129" spans="2:48" ht="14.25" hidden="1"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  <c r="AK129" s="535"/>
      <c r="AL129" s="535"/>
      <c r="AM129" s="535"/>
      <c r="AN129" s="535"/>
      <c r="AO129" s="535"/>
      <c r="AP129" s="535"/>
      <c r="AQ129" s="535"/>
      <c r="AR129" s="535"/>
      <c r="AS129" s="535"/>
      <c r="AT129" s="535"/>
      <c r="AU129" s="535"/>
      <c r="AV129" s="535"/>
    </row>
    <row r="130" ht="18.75" hidden="1">
      <c r="C130" s="140"/>
    </row>
    <row r="131" ht="18.75" hidden="1">
      <c r="C131" s="267"/>
    </row>
    <row r="132" ht="19.5" hidden="1" thickBot="1">
      <c r="C132" s="301"/>
    </row>
    <row r="133" ht="18.75" hidden="1">
      <c r="C133" s="114"/>
    </row>
    <row r="134" ht="19.5" hidden="1" thickBot="1">
      <c r="C134" s="249"/>
    </row>
    <row r="135" ht="18.75" hidden="1">
      <c r="C135" s="90"/>
    </row>
    <row r="136" ht="19.5" hidden="1" thickBot="1">
      <c r="C136" s="249"/>
    </row>
    <row r="137" ht="18.75" hidden="1">
      <c r="C137" s="90"/>
    </row>
    <row r="138" ht="19.5" hidden="1" thickBot="1">
      <c r="C138" s="249"/>
    </row>
    <row r="139" ht="18.75" hidden="1"/>
    <row r="140" ht="18.75" hidden="1">
      <c r="C140" s="90"/>
    </row>
    <row r="141" ht="18.75" hidden="1">
      <c r="C141" s="90"/>
    </row>
    <row r="142" ht="18.75" hidden="1">
      <c r="C142" s="296"/>
    </row>
    <row r="143" ht="18.75" hidden="1">
      <c r="C143" s="90"/>
    </row>
    <row r="144" ht="18.75" hidden="1">
      <c r="C144" s="121"/>
    </row>
    <row r="145" ht="18.75" hidden="1">
      <c r="C145" s="121"/>
    </row>
    <row r="146" ht="18.75" hidden="1">
      <c r="C146" s="121"/>
    </row>
    <row r="147" ht="18.75" hidden="1">
      <c r="C147" s="121"/>
    </row>
    <row r="148" ht="18.75" hidden="1">
      <c r="C148" s="121"/>
    </row>
    <row r="149" ht="18.75" hidden="1">
      <c r="C149" s="121"/>
    </row>
    <row r="150" ht="18.75" hidden="1">
      <c r="C150" s="90"/>
    </row>
    <row r="151" ht="18.75" hidden="1">
      <c r="C151" s="294"/>
    </row>
    <row r="152" ht="18.75" hidden="1">
      <c r="C152" s="294"/>
    </row>
    <row r="153" ht="18.75">
      <c r="C153" s="294"/>
    </row>
    <row r="154" ht="18.75">
      <c r="C154" s="294"/>
    </row>
    <row r="155" ht="18.75">
      <c r="C155" s="90"/>
    </row>
    <row r="156" ht="18.75">
      <c r="C156" s="295"/>
    </row>
    <row r="157" ht="18.75">
      <c r="C157" s="295"/>
    </row>
    <row r="158" ht="18.75">
      <c r="C158" s="296"/>
    </row>
    <row r="159" ht="18.75">
      <c r="C159" s="296"/>
    </row>
    <row r="163" ht="18.75">
      <c r="C163" s="90"/>
    </row>
    <row r="164" ht="18.75">
      <c r="C164" s="90"/>
    </row>
    <row r="165" ht="18.75">
      <c r="C165" s="90"/>
    </row>
  </sheetData>
  <sheetProtection/>
  <mergeCells count="106">
    <mergeCell ref="C9:C11"/>
    <mergeCell ref="A1:Q1"/>
    <mergeCell ref="T1:AK1"/>
    <mergeCell ref="AL2:AV2"/>
    <mergeCell ref="A9:A11"/>
    <mergeCell ref="B9:B11"/>
    <mergeCell ref="D9:D11"/>
    <mergeCell ref="E9:J9"/>
    <mergeCell ref="K9:X9"/>
    <mergeCell ref="Y9:AL9"/>
    <mergeCell ref="AM9:AV9"/>
    <mergeCell ref="AT10:AV10"/>
    <mergeCell ref="AM10:AS10"/>
    <mergeCell ref="F10:J10"/>
    <mergeCell ref="K10:Q10"/>
    <mergeCell ref="R10:X10"/>
    <mergeCell ref="Y10:AC10"/>
    <mergeCell ref="AF10:AL10"/>
    <mergeCell ref="E10:E11"/>
    <mergeCell ref="Y42:AE42"/>
    <mergeCell ref="AF42:AL42"/>
    <mergeCell ref="AM42:AS42"/>
    <mergeCell ref="A12:AL12"/>
    <mergeCell ref="A30:B30"/>
    <mergeCell ref="A31:AL31"/>
    <mergeCell ref="A40:B40"/>
    <mergeCell ref="A41:B41"/>
    <mergeCell ref="AT42:AV42"/>
    <mergeCell ref="A43:B43"/>
    <mergeCell ref="E43:J43"/>
    <mergeCell ref="K43:Q43"/>
    <mergeCell ref="R43:X43"/>
    <mergeCell ref="Y43:AE43"/>
    <mergeCell ref="AF43:AL43"/>
    <mergeCell ref="A42:J42"/>
    <mergeCell ref="K42:Q42"/>
    <mergeCell ref="R42:X42"/>
    <mergeCell ref="AT44:AV44"/>
    <mergeCell ref="A45:B45"/>
    <mergeCell ref="K45:X45"/>
    <mergeCell ref="Y45:AL45"/>
    <mergeCell ref="A44:J44"/>
    <mergeCell ref="K44:Q44"/>
    <mergeCell ref="R44:X44"/>
    <mergeCell ref="Y44:AE44"/>
    <mergeCell ref="AF44:AL44"/>
    <mergeCell ref="AM44:AS44"/>
    <mergeCell ref="B60:V60"/>
    <mergeCell ref="AM61:AV61"/>
    <mergeCell ref="D62:AF62"/>
    <mergeCell ref="D63:AQ63"/>
    <mergeCell ref="A47:H47"/>
    <mergeCell ref="I47:O47"/>
    <mergeCell ref="AM68:AV68"/>
    <mergeCell ref="E69:E70"/>
    <mergeCell ref="F69:J69"/>
    <mergeCell ref="K69:Q69"/>
    <mergeCell ref="R69:X69"/>
    <mergeCell ref="Y69:AC69"/>
    <mergeCell ref="AF69:AL69"/>
    <mergeCell ref="AM69:AS69"/>
    <mergeCell ref="AT69:AV69"/>
    <mergeCell ref="D64:R64"/>
    <mergeCell ref="D65:R65"/>
    <mergeCell ref="D66:Y66"/>
    <mergeCell ref="AM66:AV66"/>
    <mergeCell ref="A68:A70"/>
    <mergeCell ref="B68:B70"/>
    <mergeCell ref="D68:D70"/>
    <mergeCell ref="E68:J68"/>
    <mergeCell ref="K68:X68"/>
    <mergeCell ref="Y68:AL68"/>
    <mergeCell ref="A71:AL71"/>
    <mergeCell ref="A89:B89"/>
    <mergeCell ref="A90:AL90"/>
    <mergeCell ref="A98:B98"/>
    <mergeCell ref="A99:B99"/>
    <mergeCell ref="A100:J100"/>
    <mergeCell ref="K100:Q100"/>
    <mergeCell ref="R100:X100"/>
    <mergeCell ref="Y100:AE100"/>
    <mergeCell ref="AF100:AL100"/>
    <mergeCell ref="AM100:AS100"/>
    <mergeCell ref="AT100:AV100"/>
    <mergeCell ref="A101:J101"/>
    <mergeCell ref="K101:Q101"/>
    <mergeCell ref="R101:X101"/>
    <mergeCell ref="Y101:AE101"/>
    <mergeCell ref="AF101:AL101"/>
    <mergeCell ref="AM101:AS101"/>
    <mergeCell ref="AT101:AV101"/>
    <mergeCell ref="A102:B102"/>
    <mergeCell ref="K102:X102"/>
    <mergeCell ref="Y102:AL102"/>
    <mergeCell ref="B104:AL105"/>
    <mergeCell ref="B106:AL107"/>
    <mergeCell ref="B108:AL108"/>
    <mergeCell ref="B127:AM127"/>
    <mergeCell ref="B128:AV128"/>
    <mergeCell ref="B129:AV129"/>
    <mergeCell ref="A113:O113"/>
    <mergeCell ref="Y113:AJ113"/>
    <mergeCell ref="A114:H114"/>
    <mergeCell ref="I114:O114"/>
    <mergeCell ref="Y114:AJ114"/>
    <mergeCell ref="B119:AV119"/>
  </mergeCells>
  <conditionalFormatting sqref="A30:B30 A40:B41 D40:IV41 D30:IV30">
    <cfRule type="cellIs" priority="2" dxfId="1" operator="equal">
      <formula>0</formula>
    </cfRule>
  </conditionalFormatting>
  <printOptions horizontalCentered="1"/>
  <pageMargins left="0.6692913385826772" right="0.2362204724409449" top="0.53" bottom="0.15748031496062992" header="0.73" footer="0.15748031496062992"/>
  <pageSetup fitToHeight="1" fitToWidth="1" horizontalDpi="600" verticalDpi="600" orientation="landscape" paperSize="9" scale="41" r:id="rId3"/>
  <rowBreaks count="3" manualBreakCount="3">
    <brk id="53" max="46" man="1"/>
    <brk id="54" max="255" man="1"/>
    <brk id="108" max="5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"/>
  <sheetViews>
    <sheetView zoomScale="50" zoomScaleNormal="50" zoomScalePageLayoutView="0" workbookViewId="0" topLeftCell="A1">
      <selection activeCell="A1" sqref="A1:BN35"/>
    </sheetView>
  </sheetViews>
  <sheetFormatPr defaultColWidth="8.796875" defaultRowHeight="14.25"/>
  <cols>
    <col min="1" max="1" width="4.8984375" style="142" customWidth="1"/>
    <col min="2" max="2" width="59.09765625" style="142" customWidth="1"/>
    <col min="3" max="3" width="5.09765625" style="231" customWidth="1"/>
    <col min="4" max="4" width="5" style="142" customWidth="1"/>
    <col min="5" max="5" width="5.59765625" style="142" customWidth="1"/>
    <col min="6" max="6" width="6.09765625" style="142" customWidth="1"/>
    <col min="7" max="7" width="5.3984375" style="142" customWidth="1"/>
    <col min="8" max="8" width="3.8984375" style="142" bestFit="1" customWidth="1"/>
    <col min="9" max="9" width="4.8984375" style="142" customWidth="1"/>
    <col min="10" max="10" width="4.8984375" style="142" bestFit="1" customWidth="1"/>
    <col min="11" max="12" width="3.8984375" style="142" hidden="1" customWidth="1"/>
    <col min="13" max="14" width="3.09765625" style="142" hidden="1" customWidth="1"/>
    <col min="15" max="17" width="3.5" style="142" hidden="1" customWidth="1"/>
    <col min="18" max="19" width="3.8984375" style="142" hidden="1" customWidth="1"/>
    <col min="20" max="21" width="3.09765625" style="142" hidden="1" customWidth="1"/>
    <col min="22" max="24" width="3.59765625" style="142" hidden="1" customWidth="1"/>
    <col min="25" max="26" width="3.8984375" style="142" hidden="1" customWidth="1"/>
    <col min="27" max="28" width="3.09765625" style="142" hidden="1" customWidth="1"/>
    <col min="29" max="31" width="3.59765625" style="142" hidden="1" customWidth="1"/>
    <col min="32" max="33" width="3.8984375" style="142" hidden="1" customWidth="1"/>
    <col min="34" max="35" width="3.09765625" style="142" hidden="1" customWidth="1"/>
    <col min="36" max="38" width="4" style="142" hidden="1" customWidth="1"/>
    <col min="39" max="42" width="4" style="142" customWidth="1"/>
    <col min="43" max="43" width="4.5" style="142" customWidth="1"/>
    <col min="44" max="44" width="4.8984375" style="142" customWidth="1"/>
    <col min="45" max="45" width="5" style="142" customWidth="1"/>
    <col min="46" max="49" width="4" style="142" customWidth="1"/>
    <col min="50" max="50" width="5.3984375" style="142" customWidth="1"/>
    <col min="51" max="52" width="5.09765625" style="142" customWidth="1"/>
    <col min="53" max="53" width="5.59765625" style="142" customWidth="1"/>
    <col min="54" max="55" width="5.8984375" style="142" customWidth="1"/>
    <col min="56" max="56" width="5.59765625" style="142" customWidth="1"/>
    <col min="57" max="57" width="5.09765625" style="142" customWidth="1"/>
    <col min="58" max="58" width="6.09765625" style="142" customWidth="1"/>
    <col min="59" max="66" width="5.59765625" style="142" customWidth="1"/>
    <col min="67" max="16384" width="9" style="142" customWidth="1"/>
  </cols>
  <sheetData>
    <row r="1" spans="1:66" ht="20.2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0" t="s">
        <v>146</v>
      </c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</row>
    <row r="3" spans="1:52" ht="20.25">
      <c r="A3" s="153"/>
      <c r="B3" s="258" t="s">
        <v>1</v>
      </c>
      <c r="C3" s="457" t="s">
        <v>2</v>
      </c>
      <c r="D3" s="215"/>
      <c r="E3" s="457"/>
      <c r="F3" s="155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66" ht="26.25" customHeight="1">
      <c r="A4" s="4"/>
      <c r="B4" s="258" t="s">
        <v>3</v>
      </c>
      <c r="C4" s="458" t="s">
        <v>92</v>
      </c>
      <c r="D4" s="302"/>
      <c r="E4" s="194"/>
      <c r="F4" s="155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</row>
    <row r="5" spans="1:66" ht="23.25" customHeight="1">
      <c r="A5" s="4"/>
      <c r="B5" s="259" t="s">
        <v>5</v>
      </c>
      <c r="C5" s="459" t="s">
        <v>6</v>
      </c>
      <c r="D5" s="284"/>
      <c r="E5" s="14"/>
      <c r="F5" s="15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456"/>
      <c r="AA5" s="456"/>
      <c r="AB5" s="456"/>
      <c r="AC5" s="456"/>
      <c r="AD5" s="456"/>
      <c r="AE5" s="456"/>
      <c r="AF5" s="45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25.5" customHeight="1">
      <c r="A6" s="153"/>
      <c r="B6" s="259" t="s">
        <v>7</v>
      </c>
      <c r="C6" s="459" t="s">
        <v>8</v>
      </c>
      <c r="D6" s="284"/>
      <c r="E6" s="14"/>
      <c r="F6" s="15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456"/>
      <c r="AA6" s="456"/>
      <c r="AB6" s="456"/>
      <c r="AC6" s="456"/>
      <c r="AD6" s="456"/>
      <c r="AE6" s="456"/>
      <c r="AF6" s="45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21.75" customHeight="1">
      <c r="A7" s="153"/>
      <c r="B7" s="259" t="s">
        <v>9</v>
      </c>
      <c r="C7" s="459" t="s">
        <v>10</v>
      </c>
      <c r="D7" s="284"/>
      <c r="E7" s="14"/>
      <c r="F7" s="15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456"/>
      <c r="AA7" s="456"/>
      <c r="AB7" s="456"/>
      <c r="AC7" s="456"/>
      <c r="AD7" s="456"/>
      <c r="AE7" s="456"/>
      <c r="AF7" s="45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</row>
    <row r="8" spans="1:66" ht="18.75" thickBot="1">
      <c r="A8" s="153"/>
      <c r="B8" s="141"/>
      <c r="C8" s="229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17" customFormat="1" ht="44.25" customHeight="1" thickBot="1">
      <c r="A9" s="633" t="s">
        <v>11</v>
      </c>
      <c r="B9" s="636" t="s">
        <v>12</v>
      </c>
      <c r="C9" s="627" t="s">
        <v>13</v>
      </c>
      <c r="D9" s="639" t="s">
        <v>14</v>
      </c>
      <c r="E9" s="587" t="s">
        <v>15</v>
      </c>
      <c r="F9" s="587"/>
      <c r="G9" s="587"/>
      <c r="H9" s="587"/>
      <c r="I9" s="587"/>
      <c r="J9" s="587"/>
      <c r="K9" s="578" t="s">
        <v>16</v>
      </c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80"/>
      <c r="Y9" s="578" t="s">
        <v>17</v>
      </c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80"/>
      <c r="AM9" s="578" t="s">
        <v>16</v>
      </c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80"/>
      <c r="BA9" s="578" t="s">
        <v>17</v>
      </c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80"/>
    </row>
    <row r="10" spans="1:66" s="17" customFormat="1" ht="16.5" thickBot="1">
      <c r="A10" s="634"/>
      <c r="B10" s="637"/>
      <c r="C10" s="628"/>
      <c r="D10" s="640"/>
      <c r="E10" s="624" t="s">
        <v>18</v>
      </c>
      <c r="F10" s="579" t="s">
        <v>19</v>
      </c>
      <c r="G10" s="579"/>
      <c r="H10" s="579"/>
      <c r="I10" s="579"/>
      <c r="J10" s="580"/>
      <c r="K10" s="586">
        <v>1</v>
      </c>
      <c r="L10" s="587"/>
      <c r="M10" s="587"/>
      <c r="N10" s="587"/>
      <c r="O10" s="587"/>
      <c r="P10" s="587"/>
      <c r="Q10" s="588"/>
      <c r="R10" s="586">
        <v>2</v>
      </c>
      <c r="S10" s="587"/>
      <c r="T10" s="587"/>
      <c r="U10" s="587"/>
      <c r="V10" s="587"/>
      <c r="W10" s="587"/>
      <c r="X10" s="588"/>
      <c r="Y10" s="589">
        <v>3</v>
      </c>
      <c r="Z10" s="581"/>
      <c r="AA10" s="581"/>
      <c r="AB10" s="581"/>
      <c r="AC10" s="590"/>
      <c r="AD10" s="10"/>
      <c r="AE10" s="10"/>
      <c r="AF10" s="578">
        <v>4</v>
      </c>
      <c r="AG10" s="579"/>
      <c r="AH10" s="579"/>
      <c r="AI10" s="579"/>
      <c r="AJ10" s="579"/>
      <c r="AK10" s="579"/>
      <c r="AL10" s="580"/>
      <c r="AM10" s="578">
        <v>1</v>
      </c>
      <c r="AN10" s="579"/>
      <c r="AO10" s="579"/>
      <c r="AP10" s="579"/>
      <c r="AQ10" s="579"/>
      <c r="AR10" s="579"/>
      <c r="AS10" s="580"/>
      <c r="AT10" s="578">
        <v>2</v>
      </c>
      <c r="AU10" s="579"/>
      <c r="AV10" s="579"/>
      <c r="AW10" s="579"/>
      <c r="AX10" s="579"/>
      <c r="AY10" s="579"/>
      <c r="AZ10" s="580"/>
      <c r="BA10" s="578">
        <v>3</v>
      </c>
      <c r="BB10" s="579"/>
      <c r="BC10" s="579"/>
      <c r="BD10" s="579"/>
      <c r="BE10" s="579"/>
      <c r="BF10" s="579"/>
      <c r="BG10" s="580"/>
      <c r="BH10" s="578">
        <v>4</v>
      </c>
      <c r="BI10" s="579"/>
      <c r="BJ10" s="579"/>
      <c r="BK10" s="579"/>
      <c r="BL10" s="579"/>
      <c r="BM10" s="579"/>
      <c r="BN10" s="580"/>
    </row>
    <row r="11" spans="1:66" s="17" customFormat="1" ht="84.75" thickBot="1">
      <c r="A11" s="635"/>
      <c r="B11" s="638"/>
      <c r="C11" s="629"/>
      <c r="D11" s="641"/>
      <c r="E11" s="642"/>
      <c r="F11" s="147" t="s">
        <v>20</v>
      </c>
      <c r="G11" s="146" t="s">
        <v>21</v>
      </c>
      <c r="H11" s="146" t="s">
        <v>22</v>
      </c>
      <c r="I11" s="146" t="s">
        <v>23</v>
      </c>
      <c r="J11" s="218" t="s">
        <v>24</v>
      </c>
      <c r="K11" s="21" t="s">
        <v>20</v>
      </c>
      <c r="L11" s="13" t="s">
        <v>21</v>
      </c>
      <c r="M11" s="22" t="s">
        <v>22</v>
      </c>
      <c r="N11" s="22" t="s">
        <v>23</v>
      </c>
      <c r="O11" s="23" t="s">
        <v>24</v>
      </c>
      <c r="P11" s="24" t="s">
        <v>25</v>
      </c>
      <c r="Q11" s="25" t="s">
        <v>14</v>
      </c>
      <c r="R11" s="21" t="s">
        <v>20</v>
      </c>
      <c r="S11" s="13" t="s">
        <v>21</v>
      </c>
      <c r="T11" s="22" t="s">
        <v>22</v>
      </c>
      <c r="U11" s="22" t="s">
        <v>23</v>
      </c>
      <c r="V11" s="23" t="s">
        <v>24</v>
      </c>
      <c r="W11" s="24" t="s">
        <v>25</v>
      </c>
      <c r="X11" s="26" t="s">
        <v>14</v>
      </c>
      <c r="Y11" s="21" t="s">
        <v>20</v>
      </c>
      <c r="Z11" s="13" t="s">
        <v>21</v>
      </c>
      <c r="AA11" s="22" t="s">
        <v>22</v>
      </c>
      <c r="AB11" s="22" t="s">
        <v>23</v>
      </c>
      <c r="AC11" s="23" t="s">
        <v>24</v>
      </c>
      <c r="AD11" s="24" t="s">
        <v>25</v>
      </c>
      <c r="AE11" s="26" t="s">
        <v>14</v>
      </c>
      <c r="AF11" s="21" t="s">
        <v>20</v>
      </c>
      <c r="AG11" s="22" t="s">
        <v>21</v>
      </c>
      <c r="AH11" s="22" t="s">
        <v>22</v>
      </c>
      <c r="AI11" s="22" t="s">
        <v>23</v>
      </c>
      <c r="AJ11" s="27" t="s">
        <v>24</v>
      </c>
      <c r="AK11" s="24" t="s">
        <v>25</v>
      </c>
      <c r="AL11" s="26" t="s">
        <v>14</v>
      </c>
      <c r="AM11" s="21" t="s">
        <v>20</v>
      </c>
      <c r="AN11" s="22" t="s">
        <v>21</v>
      </c>
      <c r="AO11" s="22" t="s">
        <v>22</v>
      </c>
      <c r="AP11" s="22" t="s">
        <v>23</v>
      </c>
      <c r="AQ11" s="27" t="s">
        <v>24</v>
      </c>
      <c r="AR11" s="24" t="s">
        <v>25</v>
      </c>
      <c r="AS11" s="145" t="s">
        <v>14</v>
      </c>
      <c r="AT11" s="21" t="s">
        <v>20</v>
      </c>
      <c r="AU11" s="22" t="s">
        <v>21</v>
      </c>
      <c r="AV11" s="22" t="s">
        <v>22</v>
      </c>
      <c r="AW11" s="22" t="s">
        <v>23</v>
      </c>
      <c r="AX11" s="27" t="s">
        <v>24</v>
      </c>
      <c r="AY11" s="24" t="s">
        <v>25</v>
      </c>
      <c r="AZ11" s="26" t="s">
        <v>14</v>
      </c>
      <c r="BA11" s="21" t="s">
        <v>20</v>
      </c>
      <c r="BB11" s="22" t="s">
        <v>21</v>
      </c>
      <c r="BC11" s="22" t="s">
        <v>22</v>
      </c>
      <c r="BD11" s="22" t="s">
        <v>23</v>
      </c>
      <c r="BE11" s="27" t="s">
        <v>24</v>
      </c>
      <c r="BF11" s="145" t="s">
        <v>25</v>
      </c>
      <c r="BG11" s="188" t="s">
        <v>14</v>
      </c>
      <c r="BH11" s="21" t="s">
        <v>20</v>
      </c>
      <c r="BI11" s="22" t="s">
        <v>21</v>
      </c>
      <c r="BJ11" s="22" t="s">
        <v>22</v>
      </c>
      <c r="BK11" s="22" t="s">
        <v>23</v>
      </c>
      <c r="BL11" s="27" t="s">
        <v>24</v>
      </c>
      <c r="BM11" s="145" t="s">
        <v>25</v>
      </c>
      <c r="BN11" s="188" t="s">
        <v>14</v>
      </c>
    </row>
    <row r="12" spans="1:66" s="90" customFormat="1" ht="30" customHeight="1" thickBot="1">
      <c r="A12" s="649" t="s">
        <v>93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1"/>
    </row>
    <row r="13" spans="1:66" s="90" customFormat="1" ht="30" customHeight="1">
      <c r="A13" s="99">
        <v>1</v>
      </c>
      <c r="B13" s="307" t="s">
        <v>94</v>
      </c>
      <c r="C13" s="184" t="s">
        <v>28</v>
      </c>
      <c r="D13" s="99">
        <f>BG13</f>
        <v>3</v>
      </c>
      <c r="E13" s="99">
        <f>SUM(F13:G13)</f>
        <v>15</v>
      </c>
      <c r="F13" s="112">
        <v>15</v>
      </c>
      <c r="G13" s="143"/>
      <c r="H13" s="143"/>
      <c r="I13" s="104"/>
      <c r="J13" s="310"/>
      <c r="K13" s="162"/>
      <c r="L13" s="102"/>
      <c r="M13" s="104"/>
      <c r="N13" s="104"/>
      <c r="O13" s="104"/>
      <c r="P13" s="102"/>
      <c r="Q13" s="105"/>
      <c r="R13" s="162"/>
      <c r="S13" s="102"/>
      <c r="T13" s="104"/>
      <c r="U13" s="104"/>
      <c r="V13" s="102"/>
      <c r="W13" s="164"/>
      <c r="X13" s="119"/>
      <c r="Y13" s="164"/>
      <c r="Z13" s="102"/>
      <c r="AA13" s="104"/>
      <c r="AB13" s="104"/>
      <c r="AC13" s="102"/>
      <c r="AD13" s="102"/>
      <c r="AE13" s="105"/>
      <c r="AF13" s="162"/>
      <c r="AG13" s="102"/>
      <c r="AH13" s="104"/>
      <c r="AI13" s="104"/>
      <c r="AJ13" s="111"/>
      <c r="AK13" s="112"/>
      <c r="AL13" s="113"/>
      <c r="AM13" s="161"/>
      <c r="AN13" s="143"/>
      <c r="AO13" s="143"/>
      <c r="AP13" s="143"/>
      <c r="AQ13" s="111"/>
      <c r="AR13" s="111"/>
      <c r="AS13" s="140"/>
      <c r="AT13" s="161"/>
      <c r="AU13" s="143"/>
      <c r="AV13" s="143"/>
      <c r="AW13" s="143"/>
      <c r="AX13" s="111"/>
      <c r="AY13" s="111"/>
      <c r="AZ13" s="113"/>
      <c r="BA13" s="140">
        <v>15</v>
      </c>
      <c r="BB13" s="143"/>
      <c r="BC13" s="143"/>
      <c r="BD13" s="143"/>
      <c r="BE13" s="111"/>
      <c r="BF13" s="143" t="s">
        <v>32</v>
      </c>
      <c r="BG13" s="179">
        <v>3</v>
      </c>
      <c r="BH13" s="161"/>
      <c r="BI13" s="143"/>
      <c r="BJ13" s="143"/>
      <c r="BK13" s="143"/>
      <c r="BL13" s="143"/>
      <c r="BM13" s="143"/>
      <c r="BN13" s="179"/>
    </row>
    <row r="14" spans="1:66" s="90" customFormat="1" ht="30" customHeight="1">
      <c r="A14" s="115">
        <v>2</v>
      </c>
      <c r="B14" s="308" t="s">
        <v>95</v>
      </c>
      <c r="C14" s="161" t="s">
        <v>28</v>
      </c>
      <c r="D14" s="99">
        <f>BG14</f>
        <v>3</v>
      </c>
      <c r="E14" s="115">
        <v>15</v>
      </c>
      <c r="F14" s="269"/>
      <c r="G14" s="224"/>
      <c r="H14" s="143"/>
      <c r="I14" s="104">
        <v>15</v>
      </c>
      <c r="J14" s="311"/>
      <c r="K14" s="103"/>
      <c r="L14" s="104"/>
      <c r="M14" s="104"/>
      <c r="N14" s="104"/>
      <c r="O14" s="104"/>
      <c r="P14" s="102"/>
      <c r="Q14" s="105"/>
      <c r="R14" s="103"/>
      <c r="S14" s="117"/>
      <c r="T14" s="118"/>
      <c r="U14" s="118"/>
      <c r="V14" s="117"/>
      <c r="W14" s="109"/>
      <c r="X14" s="119"/>
      <c r="Y14" s="105"/>
      <c r="Z14" s="104"/>
      <c r="AA14" s="104"/>
      <c r="AB14" s="104"/>
      <c r="AC14" s="102"/>
      <c r="AD14" s="102"/>
      <c r="AE14" s="105"/>
      <c r="AF14" s="103"/>
      <c r="AG14" s="104"/>
      <c r="AH14" s="104"/>
      <c r="AI14" s="104"/>
      <c r="AJ14" s="111"/>
      <c r="AK14" s="112"/>
      <c r="AL14" s="113"/>
      <c r="AM14" s="161"/>
      <c r="AN14" s="143"/>
      <c r="AO14" s="143"/>
      <c r="AP14" s="143"/>
      <c r="AQ14" s="111"/>
      <c r="AR14" s="111"/>
      <c r="AS14" s="140"/>
      <c r="AT14" s="161"/>
      <c r="AU14" s="143"/>
      <c r="AV14" s="143"/>
      <c r="AW14" s="143"/>
      <c r="AX14" s="111"/>
      <c r="AY14" s="111"/>
      <c r="AZ14" s="312"/>
      <c r="BA14" s="140"/>
      <c r="BB14" s="143"/>
      <c r="BC14" s="143"/>
      <c r="BD14" s="143">
        <v>15</v>
      </c>
      <c r="BE14" s="111"/>
      <c r="BF14" s="143" t="s">
        <v>29</v>
      </c>
      <c r="BG14" s="99">
        <v>3</v>
      </c>
      <c r="BH14" s="161"/>
      <c r="BI14" s="143"/>
      <c r="BJ14" s="143"/>
      <c r="BK14" s="143"/>
      <c r="BL14" s="143"/>
      <c r="BM14" s="143"/>
      <c r="BN14" s="99"/>
    </row>
    <row r="15" spans="1:66" s="90" customFormat="1" ht="30" customHeight="1">
      <c r="A15" s="115">
        <v>3</v>
      </c>
      <c r="B15" s="308" t="s">
        <v>96</v>
      </c>
      <c r="C15" s="103" t="s">
        <v>28</v>
      </c>
      <c r="D15" s="99">
        <f>BG15</f>
        <v>2</v>
      </c>
      <c r="E15" s="115">
        <f>SUM(F15:G15)</f>
        <v>15</v>
      </c>
      <c r="F15" s="269">
        <v>15</v>
      </c>
      <c r="G15" s="224"/>
      <c r="H15" s="143"/>
      <c r="I15" s="104"/>
      <c r="J15" s="311"/>
      <c r="K15" s="103"/>
      <c r="L15" s="104"/>
      <c r="M15" s="104"/>
      <c r="N15" s="104"/>
      <c r="O15" s="104"/>
      <c r="P15" s="102"/>
      <c r="Q15" s="105"/>
      <c r="R15" s="103"/>
      <c r="S15" s="117"/>
      <c r="T15" s="118"/>
      <c r="U15" s="118"/>
      <c r="V15" s="117"/>
      <c r="W15" s="109"/>
      <c r="X15" s="119"/>
      <c r="Y15" s="105"/>
      <c r="Z15" s="104"/>
      <c r="AA15" s="104"/>
      <c r="AB15" s="104"/>
      <c r="AC15" s="102"/>
      <c r="AD15" s="102"/>
      <c r="AE15" s="105"/>
      <c r="AF15" s="103"/>
      <c r="AG15" s="104"/>
      <c r="AH15" s="104"/>
      <c r="AI15" s="104"/>
      <c r="AJ15" s="111"/>
      <c r="AK15" s="112"/>
      <c r="AL15" s="113"/>
      <c r="AM15" s="140"/>
      <c r="AN15" s="143"/>
      <c r="AO15" s="143"/>
      <c r="AP15" s="143"/>
      <c r="AQ15" s="111"/>
      <c r="AR15" s="111"/>
      <c r="AS15" s="140"/>
      <c r="AT15" s="161"/>
      <c r="AU15" s="143"/>
      <c r="AV15" s="143"/>
      <c r="AW15" s="143"/>
      <c r="AX15" s="111"/>
      <c r="AY15" s="111"/>
      <c r="AZ15" s="312"/>
      <c r="BA15" s="140">
        <v>15</v>
      </c>
      <c r="BB15" s="143"/>
      <c r="BC15" s="143"/>
      <c r="BD15" s="143"/>
      <c r="BE15" s="192"/>
      <c r="BF15" s="143" t="s">
        <v>29</v>
      </c>
      <c r="BG15" s="99">
        <v>2</v>
      </c>
      <c r="BH15" s="161"/>
      <c r="BI15" s="143"/>
      <c r="BJ15" s="143"/>
      <c r="BK15" s="143"/>
      <c r="BL15" s="143"/>
      <c r="BM15" s="143"/>
      <c r="BN15" s="99"/>
    </row>
    <row r="16" spans="1:66" s="90" customFormat="1" ht="30" customHeight="1">
      <c r="A16" s="99">
        <v>4</v>
      </c>
      <c r="B16" s="308" t="s">
        <v>97</v>
      </c>
      <c r="C16" s="266"/>
      <c r="D16" s="99">
        <f>BG16</f>
        <v>2</v>
      </c>
      <c r="E16" s="115">
        <f>SUM(F16:G16)</f>
        <v>15</v>
      </c>
      <c r="F16" s="269">
        <v>15</v>
      </c>
      <c r="G16" s="224"/>
      <c r="H16" s="143"/>
      <c r="I16" s="104"/>
      <c r="J16" s="311"/>
      <c r="K16" s="103"/>
      <c r="L16" s="104"/>
      <c r="M16" s="104"/>
      <c r="N16" s="104"/>
      <c r="O16" s="104"/>
      <c r="P16" s="102"/>
      <c r="Q16" s="105"/>
      <c r="R16" s="103"/>
      <c r="S16" s="117"/>
      <c r="T16" s="118"/>
      <c r="U16" s="118"/>
      <c r="V16" s="117"/>
      <c r="W16" s="109"/>
      <c r="X16" s="119"/>
      <c r="Y16" s="105"/>
      <c r="Z16" s="104"/>
      <c r="AA16" s="104"/>
      <c r="AB16" s="104"/>
      <c r="AC16" s="102"/>
      <c r="AD16" s="102"/>
      <c r="AE16" s="105"/>
      <c r="AF16" s="103"/>
      <c r="AG16" s="104"/>
      <c r="AH16" s="104"/>
      <c r="AI16" s="104"/>
      <c r="AJ16" s="111"/>
      <c r="AK16" s="112"/>
      <c r="AL16" s="113"/>
      <c r="AM16" s="140"/>
      <c r="AN16" s="143"/>
      <c r="AO16" s="143"/>
      <c r="AP16" s="143"/>
      <c r="AQ16" s="111"/>
      <c r="AR16" s="111"/>
      <c r="AS16" s="140"/>
      <c r="AT16" s="266"/>
      <c r="AU16" s="224"/>
      <c r="AV16" s="224"/>
      <c r="AW16" s="224"/>
      <c r="AX16" s="224"/>
      <c r="AY16" s="224"/>
      <c r="AZ16" s="279"/>
      <c r="BA16" s="140">
        <v>15</v>
      </c>
      <c r="BB16" s="143"/>
      <c r="BC16" s="143"/>
      <c r="BD16" s="143"/>
      <c r="BE16" s="192"/>
      <c r="BF16" s="143" t="s">
        <v>29</v>
      </c>
      <c r="BG16" s="99">
        <v>2</v>
      </c>
      <c r="BH16" s="161"/>
      <c r="BI16" s="143"/>
      <c r="BJ16" s="143"/>
      <c r="BK16" s="143"/>
      <c r="BL16" s="143"/>
      <c r="BM16" s="143"/>
      <c r="BN16" s="99"/>
    </row>
    <row r="17" spans="1:66" s="90" customFormat="1" ht="30" customHeight="1">
      <c r="A17" s="115">
        <v>5</v>
      </c>
      <c r="B17" s="308" t="s">
        <v>98</v>
      </c>
      <c r="C17" s="115"/>
      <c r="D17" s="99">
        <f>BG17</f>
        <v>4</v>
      </c>
      <c r="E17" s="115">
        <v>30</v>
      </c>
      <c r="F17" s="269"/>
      <c r="G17" s="224"/>
      <c r="H17" s="143"/>
      <c r="I17" s="104">
        <v>30</v>
      </c>
      <c r="J17" s="311"/>
      <c r="K17" s="103"/>
      <c r="L17" s="117"/>
      <c r="M17" s="104"/>
      <c r="N17" s="104"/>
      <c r="O17" s="104"/>
      <c r="P17" s="102"/>
      <c r="Q17" s="105"/>
      <c r="R17" s="103"/>
      <c r="S17" s="117"/>
      <c r="T17" s="118"/>
      <c r="U17" s="118"/>
      <c r="V17" s="117"/>
      <c r="W17" s="109"/>
      <c r="X17" s="119"/>
      <c r="Y17" s="105"/>
      <c r="Z17" s="104"/>
      <c r="AA17" s="104"/>
      <c r="AB17" s="104"/>
      <c r="AC17" s="102"/>
      <c r="AD17" s="102"/>
      <c r="AE17" s="105"/>
      <c r="AF17" s="103"/>
      <c r="AG17" s="104"/>
      <c r="AH17" s="104"/>
      <c r="AI17" s="104"/>
      <c r="AJ17" s="111"/>
      <c r="AK17" s="112"/>
      <c r="AL17" s="113"/>
      <c r="AM17" s="140"/>
      <c r="AN17" s="143"/>
      <c r="AO17" s="143"/>
      <c r="AP17" s="143"/>
      <c r="AQ17" s="111"/>
      <c r="AR17" s="111"/>
      <c r="AS17" s="140"/>
      <c r="AT17" s="161"/>
      <c r="AU17" s="143"/>
      <c r="AV17" s="143"/>
      <c r="AW17" s="143"/>
      <c r="AX17" s="111"/>
      <c r="AY17" s="111"/>
      <c r="AZ17" s="312"/>
      <c r="BA17" s="140"/>
      <c r="BB17" s="143"/>
      <c r="BC17" s="143"/>
      <c r="BD17" s="143">
        <v>30</v>
      </c>
      <c r="BE17" s="111"/>
      <c r="BF17" s="143" t="s">
        <v>29</v>
      </c>
      <c r="BG17" s="99">
        <v>4</v>
      </c>
      <c r="BH17" s="161"/>
      <c r="BI17" s="143"/>
      <c r="BJ17" s="143"/>
      <c r="BK17" s="143"/>
      <c r="BL17" s="143"/>
      <c r="BM17" s="143"/>
      <c r="BN17" s="99"/>
    </row>
    <row r="18" spans="1:66" s="90" customFormat="1" ht="30" customHeight="1">
      <c r="A18" s="115">
        <v>6</v>
      </c>
      <c r="B18" s="309" t="s">
        <v>99</v>
      </c>
      <c r="C18" s="161"/>
      <c r="D18" s="115">
        <f>BN18</f>
        <v>4</v>
      </c>
      <c r="E18" s="115">
        <v>30</v>
      </c>
      <c r="F18" s="269"/>
      <c r="G18" s="224"/>
      <c r="H18" s="143"/>
      <c r="I18" s="104">
        <v>30</v>
      </c>
      <c r="J18" s="311"/>
      <c r="K18" s="103"/>
      <c r="L18" s="104"/>
      <c r="M18" s="104"/>
      <c r="N18" s="104"/>
      <c r="O18" s="104"/>
      <c r="P18" s="102"/>
      <c r="Q18" s="105"/>
      <c r="R18" s="103"/>
      <c r="S18" s="117"/>
      <c r="T18" s="118"/>
      <c r="U18" s="118"/>
      <c r="V18" s="117"/>
      <c r="W18" s="109"/>
      <c r="X18" s="119"/>
      <c r="Y18" s="105"/>
      <c r="Z18" s="104"/>
      <c r="AA18" s="104"/>
      <c r="AB18" s="104"/>
      <c r="AC18" s="102"/>
      <c r="AD18" s="102"/>
      <c r="AE18" s="105"/>
      <c r="AF18" s="103"/>
      <c r="AG18" s="104"/>
      <c r="AH18" s="104"/>
      <c r="AI18" s="104"/>
      <c r="AJ18" s="111"/>
      <c r="AK18" s="112"/>
      <c r="AL18" s="113"/>
      <c r="AM18" s="161"/>
      <c r="AN18" s="143"/>
      <c r="AO18" s="143"/>
      <c r="AP18" s="143"/>
      <c r="AQ18" s="111"/>
      <c r="AR18" s="111"/>
      <c r="AS18" s="140"/>
      <c r="AT18" s="161"/>
      <c r="AU18" s="143"/>
      <c r="AV18" s="143"/>
      <c r="AW18" s="143"/>
      <c r="AX18" s="111"/>
      <c r="AY18" s="111"/>
      <c r="AZ18" s="312"/>
      <c r="BA18" s="140"/>
      <c r="BB18" s="143"/>
      <c r="BC18" s="143"/>
      <c r="BD18" s="143"/>
      <c r="BE18" s="111"/>
      <c r="BF18" s="143"/>
      <c r="BG18" s="99"/>
      <c r="BH18" s="161"/>
      <c r="BI18" s="143"/>
      <c r="BJ18" s="143"/>
      <c r="BK18" s="143">
        <v>30</v>
      </c>
      <c r="BL18" s="143"/>
      <c r="BM18" s="143" t="s">
        <v>29</v>
      </c>
      <c r="BN18" s="99">
        <v>4</v>
      </c>
    </row>
    <row r="19" spans="1:66" s="90" customFormat="1" ht="30" customHeight="1">
      <c r="A19" s="99">
        <v>7</v>
      </c>
      <c r="B19" s="308" t="s">
        <v>100</v>
      </c>
      <c r="C19" s="103"/>
      <c r="D19" s="115">
        <f>BN19</f>
        <v>2</v>
      </c>
      <c r="E19" s="115">
        <f>SUM(F19:G19)</f>
        <v>15</v>
      </c>
      <c r="F19" s="269"/>
      <c r="G19" s="224">
        <v>15</v>
      </c>
      <c r="H19" s="143"/>
      <c r="I19" s="104"/>
      <c r="J19" s="311"/>
      <c r="K19" s="103"/>
      <c r="L19" s="104"/>
      <c r="M19" s="104"/>
      <c r="N19" s="104"/>
      <c r="O19" s="104"/>
      <c r="P19" s="102"/>
      <c r="Q19" s="105"/>
      <c r="R19" s="103"/>
      <c r="S19" s="117"/>
      <c r="T19" s="118"/>
      <c r="U19" s="118"/>
      <c r="V19" s="117"/>
      <c r="W19" s="109"/>
      <c r="X19" s="119"/>
      <c r="Y19" s="105"/>
      <c r="Z19" s="104"/>
      <c r="AA19" s="104"/>
      <c r="AB19" s="104"/>
      <c r="AC19" s="102"/>
      <c r="AD19" s="102"/>
      <c r="AE19" s="105"/>
      <c r="AF19" s="103"/>
      <c r="AG19" s="104"/>
      <c r="AH19" s="104"/>
      <c r="AI19" s="104"/>
      <c r="AJ19" s="111"/>
      <c r="AK19" s="112"/>
      <c r="AL19" s="113"/>
      <c r="AM19" s="161"/>
      <c r="AN19" s="143"/>
      <c r="AO19" s="143"/>
      <c r="AP19" s="143"/>
      <c r="AQ19" s="111"/>
      <c r="AR19" s="111"/>
      <c r="AS19" s="140"/>
      <c r="AT19" s="161"/>
      <c r="AU19" s="143"/>
      <c r="AV19" s="143"/>
      <c r="AW19" s="143"/>
      <c r="AX19" s="111"/>
      <c r="AY19" s="111"/>
      <c r="AZ19" s="312"/>
      <c r="BA19" s="140"/>
      <c r="BB19" s="143"/>
      <c r="BC19" s="143"/>
      <c r="BD19" s="143"/>
      <c r="BE19" s="111"/>
      <c r="BF19" s="143"/>
      <c r="BG19" s="99"/>
      <c r="BH19" s="161"/>
      <c r="BI19" s="143">
        <v>15</v>
      </c>
      <c r="BJ19" s="143"/>
      <c r="BK19" s="143"/>
      <c r="BL19" s="143"/>
      <c r="BM19" s="143" t="s">
        <v>29</v>
      </c>
      <c r="BN19" s="99">
        <v>2</v>
      </c>
    </row>
    <row r="20" spans="1:66" s="90" customFormat="1" ht="30" customHeight="1">
      <c r="A20" s="115">
        <v>8</v>
      </c>
      <c r="B20" s="308" t="s">
        <v>101</v>
      </c>
      <c r="C20" s="115" t="s">
        <v>28</v>
      </c>
      <c r="D20" s="115">
        <f>BN20</f>
        <v>5</v>
      </c>
      <c r="E20" s="115">
        <f>SUM(F20:G20)</f>
        <v>30</v>
      </c>
      <c r="F20" s="269"/>
      <c r="G20" s="224">
        <v>30</v>
      </c>
      <c r="H20" s="143"/>
      <c r="I20" s="104"/>
      <c r="J20" s="311"/>
      <c r="K20" s="103"/>
      <c r="L20" s="104"/>
      <c r="M20" s="104"/>
      <c r="N20" s="104"/>
      <c r="O20" s="104"/>
      <c r="P20" s="102"/>
      <c r="Q20" s="105"/>
      <c r="R20" s="103"/>
      <c r="S20" s="117"/>
      <c r="T20" s="118"/>
      <c r="U20" s="118"/>
      <c r="V20" s="117"/>
      <c r="W20" s="109"/>
      <c r="X20" s="119"/>
      <c r="Y20" s="105"/>
      <c r="Z20" s="104"/>
      <c r="AA20" s="104"/>
      <c r="AB20" s="104"/>
      <c r="AC20" s="102"/>
      <c r="AD20" s="102"/>
      <c r="AE20" s="105"/>
      <c r="AF20" s="103"/>
      <c r="AG20" s="104"/>
      <c r="AH20" s="104"/>
      <c r="AI20" s="104"/>
      <c r="AJ20" s="111"/>
      <c r="AK20" s="112"/>
      <c r="AL20" s="113"/>
      <c r="AM20" s="140"/>
      <c r="AN20" s="143"/>
      <c r="AO20" s="143"/>
      <c r="AP20" s="143"/>
      <c r="AQ20" s="111"/>
      <c r="AR20" s="111"/>
      <c r="AS20" s="140"/>
      <c r="AT20" s="161"/>
      <c r="AU20" s="143"/>
      <c r="AV20" s="143"/>
      <c r="AW20" s="143"/>
      <c r="AX20" s="111"/>
      <c r="AY20" s="111"/>
      <c r="AZ20" s="312"/>
      <c r="BA20" s="140"/>
      <c r="BB20" s="143"/>
      <c r="BC20" s="143"/>
      <c r="BD20" s="143"/>
      <c r="BE20" s="111"/>
      <c r="BF20" s="143"/>
      <c r="BG20" s="99"/>
      <c r="BH20" s="161"/>
      <c r="BI20" s="143">
        <v>30</v>
      </c>
      <c r="BJ20" s="143"/>
      <c r="BK20" s="143"/>
      <c r="BL20" s="143"/>
      <c r="BM20" s="143" t="s">
        <v>29</v>
      </c>
      <c r="BN20" s="99">
        <v>5</v>
      </c>
    </row>
    <row r="21" spans="1:66" s="90" customFormat="1" ht="30" customHeight="1" thickBot="1">
      <c r="A21" s="115">
        <v>9</v>
      </c>
      <c r="B21" s="308" t="s">
        <v>102</v>
      </c>
      <c r="C21" s="288" t="s">
        <v>28</v>
      </c>
      <c r="D21" s="115">
        <f>BN21</f>
        <v>2</v>
      </c>
      <c r="E21" s="115">
        <f>SUM(F21:G21)</f>
        <v>15</v>
      </c>
      <c r="F21" s="275">
        <v>15</v>
      </c>
      <c r="G21" s="174"/>
      <c r="H21" s="176"/>
      <c r="I21" s="127"/>
      <c r="J21" s="313"/>
      <c r="K21" s="126"/>
      <c r="L21" s="127"/>
      <c r="M21" s="127"/>
      <c r="N21" s="127"/>
      <c r="O21" s="127"/>
      <c r="P21" s="128"/>
      <c r="Q21" s="121"/>
      <c r="R21" s="126"/>
      <c r="S21" s="124"/>
      <c r="T21" s="125"/>
      <c r="U21" s="125"/>
      <c r="V21" s="124"/>
      <c r="W21" s="314"/>
      <c r="X21" s="315"/>
      <c r="Y21" s="121"/>
      <c r="Z21" s="127"/>
      <c r="AA21" s="127"/>
      <c r="AB21" s="127"/>
      <c r="AC21" s="128"/>
      <c r="AD21" s="128"/>
      <c r="AE21" s="121"/>
      <c r="AF21" s="126"/>
      <c r="AG21" s="127"/>
      <c r="AH21" s="127"/>
      <c r="AI21" s="127"/>
      <c r="AJ21" s="178"/>
      <c r="AK21" s="316"/>
      <c r="AL21" s="317"/>
      <c r="AM21" s="114"/>
      <c r="AN21" s="176"/>
      <c r="AO21" s="176"/>
      <c r="AP21" s="176"/>
      <c r="AQ21" s="178"/>
      <c r="AR21" s="178"/>
      <c r="AS21" s="114"/>
      <c r="AT21" s="137"/>
      <c r="AU21" s="176"/>
      <c r="AV21" s="176"/>
      <c r="AW21" s="176"/>
      <c r="AX21" s="178"/>
      <c r="AY21" s="178"/>
      <c r="AZ21" s="274"/>
      <c r="BA21" s="114"/>
      <c r="BB21" s="176"/>
      <c r="BC21" s="176"/>
      <c r="BD21" s="176"/>
      <c r="BE21" s="175"/>
      <c r="BF21" s="174"/>
      <c r="BG21" s="288"/>
      <c r="BH21" s="137">
        <v>15</v>
      </c>
      <c r="BI21" s="176"/>
      <c r="BJ21" s="176"/>
      <c r="BK21" s="176"/>
      <c r="BL21" s="176"/>
      <c r="BM21" s="176" t="s">
        <v>32</v>
      </c>
      <c r="BN21" s="288">
        <v>2</v>
      </c>
    </row>
    <row r="22" spans="1:66" s="90" customFormat="1" ht="30" customHeight="1" thickBot="1">
      <c r="A22" s="560" t="s">
        <v>47</v>
      </c>
      <c r="B22" s="617"/>
      <c r="C22" s="161"/>
      <c r="D22" s="88">
        <f>SUM(D13:D21)</f>
        <v>27</v>
      </c>
      <c r="E22" s="248">
        <f aca="true" t="shared" si="0" ref="E22:BN22">SUM(E13:E21)</f>
        <v>180</v>
      </c>
      <c r="F22" s="244">
        <f t="shared" si="0"/>
        <v>60</v>
      </c>
      <c r="G22" s="245">
        <f t="shared" si="0"/>
        <v>45</v>
      </c>
      <c r="H22" s="245"/>
      <c r="I22" s="245">
        <f t="shared" si="0"/>
        <v>75</v>
      </c>
      <c r="J22" s="245"/>
      <c r="K22" s="245">
        <f t="shared" si="0"/>
        <v>0</v>
      </c>
      <c r="L22" s="245">
        <f t="shared" si="0"/>
        <v>0</v>
      </c>
      <c r="M22" s="245">
        <f t="shared" si="0"/>
        <v>0</v>
      </c>
      <c r="N22" s="245">
        <f t="shared" si="0"/>
        <v>0</v>
      </c>
      <c r="O22" s="245">
        <f t="shared" si="0"/>
        <v>0</v>
      </c>
      <c r="P22" s="245">
        <f t="shared" si="0"/>
        <v>0</v>
      </c>
      <c r="Q22" s="245">
        <f t="shared" si="0"/>
        <v>0</v>
      </c>
      <c r="R22" s="245">
        <f t="shared" si="0"/>
        <v>0</v>
      </c>
      <c r="S22" s="245">
        <f t="shared" si="0"/>
        <v>0</v>
      </c>
      <c r="T22" s="245">
        <f t="shared" si="0"/>
        <v>0</v>
      </c>
      <c r="U22" s="245">
        <f t="shared" si="0"/>
        <v>0</v>
      </c>
      <c r="V22" s="245">
        <f t="shared" si="0"/>
        <v>0</v>
      </c>
      <c r="W22" s="245">
        <f t="shared" si="0"/>
        <v>0</v>
      </c>
      <c r="X22" s="245">
        <f t="shared" si="0"/>
        <v>0</v>
      </c>
      <c r="Y22" s="245">
        <f t="shared" si="0"/>
        <v>0</v>
      </c>
      <c r="Z22" s="245">
        <f t="shared" si="0"/>
        <v>0</v>
      </c>
      <c r="AA22" s="245">
        <f t="shared" si="0"/>
        <v>0</v>
      </c>
      <c r="AB22" s="245">
        <f t="shared" si="0"/>
        <v>0</v>
      </c>
      <c r="AC22" s="245">
        <f t="shared" si="0"/>
        <v>0</v>
      </c>
      <c r="AD22" s="245">
        <f t="shared" si="0"/>
        <v>0</v>
      </c>
      <c r="AE22" s="245">
        <f t="shared" si="0"/>
        <v>0</v>
      </c>
      <c r="AF22" s="245">
        <f t="shared" si="0"/>
        <v>0</v>
      </c>
      <c r="AG22" s="245">
        <f t="shared" si="0"/>
        <v>0</v>
      </c>
      <c r="AH22" s="245">
        <f t="shared" si="0"/>
        <v>0</v>
      </c>
      <c r="AI22" s="245">
        <f t="shared" si="0"/>
        <v>0</v>
      </c>
      <c r="AJ22" s="245">
        <f t="shared" si="0"/>
        <v>0</v>
      </c>
      <c r="AK22" s="245">
        <f t="shared" si="0"/>
        <v>0</v>
      </c>
      <c r="AL22" s="247">
        <f t="shared" si="0"/>
        <v>0</v>
      </c>
      <c r="AM22" s="244"/>
      <c r="AN22" s="245"/>
      <c r="AO22" s="245"/>
      <c r="AP22" s="245"/>
      <c r="AQ22" s="245"/>
      <c r="AR22" s="245"/>
      <c r="AS22" s="246"/>
      <c r="AT22" s="244"/>
      <c r="AU22" s="245"/>
      <c r="AV22" s="245"/>
      <c r="AW22" s="245"/>
      <c r="AX22" s="245"/>
      <c r="AY22" s="245"/>
      <c r="AZ22" s="246"/>
      <c r="BA22" s="156">
        <f t="shared" si="0"/>
        <v>45</v>
      </c>
      <c r="BB22" s="245"/>
      <c r="BC22" s="245"/>
      <c r="BD22" s="245">
        <f t="shared" si="0"/>
        <v>45</v>
      </c>
      <c r="BE22" s="245"/>
      <c r="BF22" s="247"/>
      <c r="BG22" s="88">
        <f t="shared" si="0"/>
        <v>14</v>
      </c>
      <c r="BH22" s="156">
        <f t="shared" si="0"/>
        <v>15</v>
      </c>
      <c r="BI22" s="245">
        <f t="shared" si="0"/>
        <v>45</v>
      </c>
      <c r="BJ22" s="245"/>
      <c r="BK22" s="245">
        <f t="shared" si="0"/>
        <v>30</v>
      </c>
      <c r="BL22" s="245"/>
      <c r="BM22" s="247"/>
      <c r="BN22" s="88">
        <f t="shared" si="0"/>
        <v>13</v>
      </c>
    </row>
    <row r="23" spans="1:66" s="90" customFormat="1" ht="30" customHeight="1" thickBot="1">
      <c r="A23" s="560" t="s">
        <v>59</v>
      </c>
      <c r="B23" s="643"/>
      <c r="C23" s="643"/>
      <c r="D23" s="643"/>
      <c r="E23" s="643"/>
      <c r="F23" s="644"/>
      <c r="G23" s="644"/>
      <c r="H23" s="644"/>
      <c r="I23" s="644"/>
      <c r="J23" s="645"/>
      <c r="K23" s="610" t="e">
        <f>SUM(#REF!)</f>
        <v>#REF!</v>
      </c>
      <c r="L23" s="611"/>
      <c r="M23" s="611"/>
      <c r="N23" s="611"/>
      <c r="O23" s="611"/>
      <c r="P23" s="611"/>
      <c r="Q23" s="612"/>
      <c r="R23" s="610" t="e">
        <f>SUM(#REF!)</f>
        <v>#REF!</v>
      </c>
      <c r="S23" s="611"/>
      <c r="T23" s="611"/>
      <c r="U23" s="611"/>
      <c r="V23" s="611"/>
      <c r="W23" s="611"/>
      <c r="X23" s="612"/>
      <c r="Y23" s="610" t="e">
        <f>SUM(#REF!)</f>
        <v>#REF!</v>
      </c>
      <c r="Z23" s="611"/>
      <c r="AA23" s="611"/>
      <c r="AB23" s="611"/>
      <c r="AC23" s="611"/>
      <c r="AD23" s="611"/>
      <c r="AE23" s="612"/>
      <c r="AF23" s="610" t="e">
        <f>SUM(#REF!)</f>
        <v>#REF!</v>
      </c>
      <c r="AG23" s="611"/>
      <c r="AH23" s="611"/>
      <c r="AI23" s="611"/>
      <c r="AJ23" s="611"/>
      <c r="AK23" s="611"/>
      <c r="AL23" s="612"/>
      <c r="AM23" s="610"/>
      <c r="AN23" s="611"/>
      <c r="AO23" s="611"/>
      <c r="AP23" s="611"/>
      <c r="AQ23" s="611"/>
      <c r="AR23" s="611"/>
      <c r="AS23" s="612"/>
      <c r="AT23" s="610"/>
      <c r="AU23" s="611"/>
      <c r="AV23" s="611"/>
      <c r="AW23" s="611"/>
      <c r="AX23" s="611"/>
      <c r="AY23" s="611"/>
      <c r="AZ23" s="612"/>
      <c r="BA23" s="610">
        <f>SUM(BA22:BE22)</f>
        <v>90</v>
      </c>
      <c r="BB23" s="611"/>
      <c r="BC23" s="611"/>
      <c r="BD23" s="611"/>
      <c r="BE23" s="611"/>
      <c r="BF23" s="611"/>
      <c r="BG23" s="612"/>
      <c r="BH23" s="610">
        <f>SUM(BH22:BL22)</f>
        <v>90</v>
      </c>
      <c r="BI23" s="611"/>
      <c r="BJ23" s="611"/>
      <c r="BK23" s="611"/>
      <c r="BL23" s="611"/>
      <c r="BM23" s="611"/>
      <c r="BN23" s="612"/>
    </row>
    <row r="24" spans="1:66" s="90" customFormat="1" ht="30" customHeight="1" thickBot="1">
      <c r="A24" s="602" t="s">
        <v>61</v>
      </c>
      <c r="B24" s="603"/>
      <c r="C24" s="603"/>
      <c r="D24" s="603"/>
      <c r="E24" s="603"/>
      <c r="F24" s="603"/>
      <c r="G24" s="603"/>
      <c r="H24" s="603"/>
      <c r="I24" s="603"/>
      <c r="J24" s="603"/>
      <c r="K24" s="598"/>
      <c r="L24" s="600"/>
      <c r="M24" s="600"/>
      <c r="N24" s="600"/>
      <c r="O24" s="600"/>
      <c r="P24" s="600"/>
      <c r="Q24" s="601"/>
      <c r="R24" s="598"/>
      <c r="S24" s="600"/>
      <c r="T24" s="600"/>
      <c r="U24" s="600"/>
      <c r="V24" s="600"/>
      <c r="W24" s="600"/>
      <c r="X24" s="601"/>
      <c r="Y24" s="598"/>
      <c r="Z24" s="600"/>
      <c r="AA24" s="600"/>
      <c r="AB24" s="600"/>
      <c r="AC24" s="600"/>
      <c r="AD24" s="600"/>
      <c r="AE24" s="601"/>
      <c r="AF24" s="598"/>
      <c r="AG24" s="600"/>
      <c r="AH24" s="600"/>
      <c r="AI24" s="600"/>
      <c r="AJ24" s="600"/>
      <c r="AK24" s="600"/>
      <c r="AL24" s="601"/>
      <c r="AM24" s="598"/>
      <c r="AN24" s="600"/>
      <c r="AO24" s="600"/>
      <c r="AP24" s="600"/>
      <c r="AQ24" s="600"/>
      <c r="AR24" s="600"/>
      <c r="AS24" s="601"/>
      <c r="AT24" s="600"/>
      <c r="AU24" s="600"/>
      <c r="AV24" s="600"/>
      <c r="AW24" s="600"/>
      <c r="AX24" s="600"/>
      <c r="AY24" s="600"/>
      <c r="AZ24" s="601"/>
      <c r="BA24" s="598">
        <f>SUM(BG13:BG21)</f>
        <v>14</v>
      </c>
      <c r="BB24" s="600"/>
      <c r="BC24" s="600"/>
      <c r="BD24" s="600"/>
      <c r="BE24" s="600"/>
      <c r="BF24" s="600"/>
      <c r="BG24" s="601"/>
      <c r="BH24" s="600">
        <f>SUM(BN13:BN21)</f>
        <v>13</v>
      </c>
      <c r="BI24" s="600"/>
      <c r="BJ24" s="600"/>
      <c r="BK24" s="600"/>
      <c r="BL24" s="600"/>
      <c r="BM24" s="600"/>
      <c r="BN24" s="601"/>
    </row>
    <row r="25" ht="14.25">
      <c r="C25" s="142"/>
    </row>
    <row r="26" ht="14.25">
      <c r="C26" s="142"/>
    </row>
    <row r="27" ht="14.25">
      <c r="C27" s="142"/>
    </row>
    <row r="28" spans="1:66" s="17" customFormat="1" ht="11.25" customHeight="1">
      <c r="A28" s="538"/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282"/>
      <c r="Q28" s="282"/>
      <c r="R28" s="7"/>
      <c r="S28" s="7"/>
      <c r="T28" s="7"/>
      <c r="U28" s="7"/>
      <c r="V28" s="7"/>
      <c r="W28" s="540" t="s">
        <v>63</v>
      </c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</row>
    <row r="29" spans="1:66" s="17" customFormat="1" ht="24.75" customHeight="1">
      <c r="A29" s="538" t="s">
        <v>64</v>
      </c>
      <c r="B29" s="632"/>
      <c r="C29" s="632"/>
      <c r="D29" s="632"/>
      <c r="E29" s="632"/>
      <c r="F29" s="632"/>
      <c r="G29" s="632"/>
      <c r="H29" s="632"/>
      <c r="I29" s="594" t="s">
        <v>141</v>
      </c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6"/>
      <c r="BC29" s="648"/>
      <c r="BD29" s="648"/>
      <c r="BE29" s="648"/>
      <c r="BF29" s="648"/>
      <c r="BG29" s="648"/>
      <c r="BH29" s="648"/>
      <c r="BI29" s="648"/>
      <c r="BJ29" s="648"/>
      <c r="BK29" s="648"/>
      <c r="BL29" s="648"/>
      <c r="BM29" s="648"/>
      <c r="BN29" s="648"/>
    </row>
    <row r="30" s="17" customFormat="1" ht="15"/>
    <row r="31" spans="2:52" s="17" customFormat="1" ht="15" customHeight="1">
      <c r="B31" s="646" t="s">
        <v>103</v>
      </c>
      <c r="C31" s="646"/>
      <c r="D31" s="646"/>
      <c r="E31" s="646"/>
      <c r="F31" s="646"/>
      <c r="G31" s="646"/>
      <c r="H31" s="646"/>
      <c r="I31" s="646"/>
      <c r="J31" s="646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</row>
    <row r="32" spans="1:39" s="17" customFormat="1" ht="16.5" customHeight="1">
      <c r="A32" s="7"/>
      <c r="B32" s="520" t="s">
        <v>89</v>
      </c>
      <c r="C32" s="520"/>
      <c r="D32" s="520"/>
      <c r="E32" s="520"/>
      <c r="F32" s="520"/>
      <c r="G32" s="520"/>
      <c r="H32" s="520"/>
      <c r="I32" s="520"/>
      <c r="J32" s="520"/>
      <c r="K32" s="439"/>
      <c r="L32" s="439"/>
      <c r="M32" s="439"/>
      <c r="N32" s="439"/>
      <c r="O32" s="439"/>
      <c r="P32" s="439"/>
      <c r="Q32" s="439"/>
      <c r="R32" s="7"/>
      <c r="S32" s="7"/>
      <c r="T32" s="7"/>
      <c r="U32" s="7"/>
      <c r="V32" s="7"/>
      <c r="W32" s="7"/>
      <c r="X32" s="7"/>
      <c r="Y32" s="7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7"/>
    </row>
    <row r="33" spans="1:39" s="17" customFormat="1" ht="18" customHeight="1">
      <c r="A33" s="7"/>
      <c r="B33" s="520" t="s">
        <v>104</v>
      </c>
      <c r="C33" s="520"/>
      <c r="D33" s="520"/>
      <c r="E33" s="520"/>
      <c r="F33" s="520"/>
      <c r="G33" s="520"/>
      <c r="H33" s="520"/>
      <c r="I33" s="520"/>
      <c r="J33" s="520"/>
      <c r="K33" s="439"/>
      <c r="L33" s="439"/>
      <c r="M33" s="439"/>
      <c r="N33" s="439"/>
      <c r="O33" s="439"/>
      <c r="P33" s="439"/>
      <c r="Q33" s="439"/>
      <c r="R33" s="7"/>
      <c r="S33" s="7"/>
      <c r="T33" s="7"/>
      <c r="U33" s="7"/>
      <c r="V33" s="7"/>
      <c r="W33" s="7"/>
      <c r="X33" s="7"/>
      <c r="Y33" s="7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7"/>
    </row>
    <row r="34" spans="1:66" s="306" customFormat="1" ht="18" customHeight="1">
      <c r="A34" s="7"/>
      <c r="B34" s="521" t="s">
        <v>67</v>
      </c>
      <c r="C34" s="522"/>
      <c r="D34" s="522"/>
      <c r="E34" s="522"/>
      <c r="F34" s="522"/>
      <c r="G34" s="522"/>
      <c r="H34" s="522"/>
      <c r="I34" s="522"/>
      <c r="J34" s="522"/>
      <c r="K34" s="303"/>
      <c r="L34" s="303"/>
      <c r="M34" s="303"/>
      <c r="N34" s="303"/>
      <c r="O34" s="303"/>
      <c r="P34" s="303"/>
      <c r="Q34" s="303"/>
      <c r="R34" s="304"/>
      <c r="S34" s="304"/>
      <c r="T34" s="304"/>
      <c r="U34" s="304"/>
      <c r="V34" s="304"/>
      <c r="W34" s="304"/>
      <c r="X34" s="304"/>
      <c r="Y34" s="304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4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</row>
    <row r="35" ht="18">
      <c r="C35" s="80"/>
    </row>
    <row r="36" ht="18">
      <c r="C36" s="80"/>
    </row>
    <row r="37" ht="18">
      <c r="C37" s="255"/>
    </row>
  </sheetData>
  <sheetProtection/>
  <mergeCells count="49">
    <mergeCell ref="A12:BN12"/>
    <mergeCell ref="A22:B22"/>
    <mergeCell ref="BA24:BG24"/>
    <mergeCell ref="BH24:BN24"/>
    <mergeCell ref="A24:J24"/>
    <mergeCell ref="K24:Q24"/>
    <mergeCell ref="R24:X24"/>
    <mergeCell ref="Y24:AE24"/>
    <mergeCell ref="AF24:AL24"/>
    <mergeCell ref="BA10:BG10"/>
    <mergeCell ref="A28:O28"/>
    <mergeCell ref="W28:AH28"/>
    <mergeCell ref="R23:X23"/>
    <mergeCell ref="Y23:AE23"/>
    <mergeCell ref="I29:AR29"/>
    <mergeCell ref="BC29:BN29"/>
    <mergeCell ref="C9:C11"/>
    <mergeCell ref="AM24:AS24"/>
    <mergeCell ref="AT24:AZ24"/>
    <mergeCell ref="A23:J23"/>
    <mergeCell ref="K23:Q23"/>
    <mergeCell ref="B31:J31"/>
    <mergeCell ref="BH10:BN10"/>
    <mergeCell ref="AF23:AL23"/>
    <mergeCell ref="AM23:AS23"/>
    <mergeCell ref="AT23:AZ23"/>
    <mergeCell ref="BA23:BG23"/>
    <mergeCell ref="BH23:BN23"/>
    <mergeCell ref="Y10:AC10"/>
    <mergeCell ref="F10:J10"/>
    <mergeCell ref="K9:X9"/>
    <mergeCell ref="Y9:AL9"/>
    <mergeCell ref="AM9:AZ9"/>
    <mergeCell ref="BA9:BN9"/>
    <mergeCell ref="K10:Q10"/>
    <mergeCell ref="R10:X10"/>
    <mergeCell ref="AF10:AL10"/>
    <mergeCell ref="AM10:AS10"/>
    <mergeCell ref="AT10:AZ10"/>
    <mergeCell ref="A1:AV1"/>
    <mergeCell ref="AW1:BN1"/>
    <mergeCell ref="BC28:BN28"/>
    <mergeCell ref="A29:H29"/>
    <mergeCell ref="BA7:BN7"/>
    <mergeCell ref="A9:A11"/>
    <mergeCell ref="B9:B11"/>
    <mergeCell ref="D9:D11"/>
    <mergeCell ref="E9:J9"/>
    <mergeCell ref="E10:E11"/>
  </mergeCells>
  <printOptions/>
  <pageMargins left="0.75" right="0.75" top="1" bottom="1" header="0.5" footer="0.5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219"/>
  <sheetViews>
    <sheetView tabSelected="1" view="pageBreakPreview" zoomScale="60" zoomScaleNormal="50" zoomScalePageLayoutView="0" workbookViewId="0" topLeftCell="A1">
      <selection activeCell="A1" sqref="A1:BN34"/>
    </sheetView>
  </sheetViews>
  <sheetFormatPr defaultColWidth="8.796875" defaultRowHeight="14.25"/>
  <cols>
    <col min="1" max="1" width="4.8984375" style="195" customWidth="1"/>
    <col min="2" max="2" width="59.09765625" style="195" customWidth="1"/>
    <col min="3" max="3" width="5.09765625" style="231" customWidth="1"/>
    <col min="4" max="4" width="5" style="195" customWidth="1"/>
    <col min="5" max="5" width="5.59765625" style="195" customWidth="1"/>
    <col min="6" max="6" width="7.09765625" style="195" customWidth="1"/>
    <col min="7" max="7" width="5.3984375" style="195" customWidth="1"/>
    <col min="8" max="8" width="3.8984375" style="195" bestFit="1" customWidth="1"/>
    <col min="9" max="9" width="4.8984375" style="195" customWidth="1"/>
    <col min="10" max="10" width="4.8984375" style="195" bestFit="1" customWidth="1"/>
    <col min="11" max="12" width="3.8984375" style="195" hidden="1" customWidth="1"/>
    <col min="13" max="14" width="3.09765625" style="195" hidden="1" customWidth="1"/>
    <col min="15" max="17" width="3.3984375" style="195" hidden="1" customWidth="1"/>
    <col min="18" max="19" width="3.8984375" style="195" hidden="1" customWidth="1"/>
    <col min="20" max="21" width="3.09765625" style="195" hidden="1" customWidth="1"/>
    <col min="22" max="24" width="3.59765625" style="195" hidden="1" customWidth="1"/>
    <col min="25" max="26" width="3.8984375" style="195" hidden="1" customWidth="1"/>
    <col min="27" max="28" width="3.09765625" style="195" hidden="1" customWidth="1"/>
    <col min="29" max="31" width="3.59765625" style="195" hidden="1" customWidth="1"/>
    <col min="32" max="33" width="3.8984375" style="195" hidden="1" customWidth="1"/>
    <col min="34" max="35" width="3.09765625" style="195" hidden="1" customWidth="1"/>
    <col min="36" max="38" width="4" style="195" hidden="1" customWidth="1"/>
    <col min="39" max="42" width="4" style="195" customWidth="1"/>
    <col min="43" max="43" width="4.3984375" style="195" customWidth="1"/>
    <col min="44" max="44" width="4.8984375" style="195" customWidth="1"/>
    <col min="45" max="45" width="5" style="195" customWidth="1"/>
    <col min="46" max="50" width="4" style="195" customWidth="1"/>
    <col min="51" max="52" width="5.09765625" style="195" customWidth="1"/>
    <col min="53" max="53" width="5.59765625" style="195" customWidth="1"/>
    <col min="54" max="55" width="5.8984375" style="195" customWidth="1"/>
    <col min="56" max="56" width="5.59765625" style="195" customWidth="1"/>
    <col min="57" max="57" width="5.09765625" style="195" customWidth="1"/>
    <col min="58" max="58" width="6.09765625" style="195" customWidth="1"/>
    <col min="59" max="66" width="5.59765625" style="195" customWidth="1"/>
    <col min="67" max="16384" width="9" style="195" customWidth="1"/>
  </cols>
  <sheetData>
    <row r="1" spans="1:66" ht="20.25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534"/>
      <c r="AQ1" s="534"/>
      <c r="AR1" s="534"/>
      <c r="AS1" s="630" t="s">
        <v>147</v>
      </c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534"/>
      <c r="BL1" s="534"/>
      <c r="BM1" s="534"/>
      <c r="BN1" s="534"/>
    </row>
    <row r="2" spans="2:32" ht="15"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197"/>
      <c r="X2" s="197"/>
      <c r="Y2" s="196"/>
      <c r="Z2" s="196"/>
      <c r="AA2" s="196"/>
      <c r="AB2" s="196"/>
      <c r="AC2" s="196"/>
      <c r="AD2" s="196"/>
      <c r="AE2" s="196"/>
      <c r="AF2" s="196"/>
    </row>
    <row r="3" spans="1:66" ht="20.25">
      <c r="A3" s="198"/>
      <c r="B3" s="493" t="s">
        <v>1</v>
      </c>
      <c r="C3" s="367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43"/>
      <c r="X3" s="243"/>
      <c r="Y3" s="243"/>
      <c r="Z3" s="243"/>
      <c r="AA3" s="243"/>
      <c r="AB3" s="243"/>
      <c r="AC3" s="243"/>
      <c r="AD3" s="243"/>
      <c r="AE3" s="243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</row>
    <row r="4" spans="1:66" ht="27" customHeight="1">
      <c r="A4" s="200"/>
      <c r="B4" s="493" t="s">
        <v>3</v>
      </c>
      <c r="C4" s="318" t="s">
        <v>105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</row>
    <row r="5" spans="1:66" ht="19.5" customHeight="1">
      <c r="A5" s="200"/>
      <c r="B5" s="491" t="s">
        <v>5</v>
      </c>
      <c r="C5" s="368" t="s">
        <v>6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196"/>
      <c r="Z5" s="196"/>
      <c r="AA5" s="196"/>
      <c r="AB5" s="196"/>
      <c r="AC5" s="196"/>
      <c r="AD5" s="196"/>
      <c r="AE5" s="196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</row>
    <row r="6" spans="1:66" ht="23.25" customHeight="1">
      <c r="A6" s="198"/>
      <c r="B6" s="491" t="s">
        <v>7</v>
      </c>
      <c r="C6" s="368" t="s">
        <v>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96"/>
      <c r="Z6" s="196"/>
      <c r="AA6" s="196"/>
      <c r="AB6" s="196"/>
      <c r="AC6" s="196"/>
      <c r="AD6" s="196"/>
      <c r="AE6" s="19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</row>
    <row r="7" spans="1:66" ht="23.25" customHeight="1">
      <c r="A7" s="198"/>
      <c r="B7" s="491" t="s">
        <v>9</v>
      </c>
      <c r="C7" s="368" t="s">
        <v>10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42"/>
      <c r="X7" s="242"/>
      <c r="Y7" s="196"/>
      <c r="Z7" s="196"/>
      <c r="AA7" s="196"/>
      <c r="AB7" s="196"/>
      <c r="AC7" s="196"/>
      <c r="AD7" s="196"/>
      <c r="AE7" s="196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ht="20.25" customHeight="1" thickBot="1">
      <c r="A8" s="198"/>
      <c r="B8" s="196"/>
      <c r="C8" s="241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</row>
    <row r="9" spans="1:66" s="319" customFormat="1" ht="18.75" customHeight="1" thickBot="1">
      <c r="A9" s="680" t="s">
        <v>11</v>
      </c>
      <c r="B9" s="683" t="s">
        <v>12</v>
      </c>
      <c r="C9" s="627" t="s">
        <v>13</v>
      </c>
      <c r="D9" s="686" t="s">
        <v>14</v>
      </c>
      <c r="E9" s="702" t="s">
        <v>15</v>
      </c>
      <c r="F9" s="702"/>
      <c r="G9" s="702"/>
      <c r="H9" s="702"/>
      <c r="I9" s="702"/>
      <c r="J9" s="702"/>
      <c r="K9" s="663" t="s">
        <v>16</v>
      </c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90"/>
      <c r="Y9" s="663" t="s">
        <v>17</v>
      </c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90"/>
      <c r="AM9" s="663" t="s">
        <v>16</v>
      </c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90"/>
      <c r="BA9" s="663" t="s">
        <v>17</v>
      </c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90"/>
    </row>
    <row r="10" spans="1:66" s="319" customFormat="1" ht="16.5" thickBot="1">
      <c r="A10" s="681"/>
      <c r="B10" s="684"/>
      <c r="C10" s="628"/>
      <c r="D10" s="687"/>
      <c r="E10" s="691" t="s">
        <v>18</v>
      </c>
      <c r="F10" s="693" t="s">
        <v>19</v>
      </c>
      <c r="G10" s="694"/>
      <c r="H10" s="694"/>
      <c r="I10" s="694"/>
      <c r="J10" s="694"/>
      <c r="K10" s="695">
        <v>1</v>
      </c>
      <c r="L10" s="696"/>
      <c r="M10" s="696"/>
      <c r="N10" s="696"/>
      <c r="O10" s="696"/>
      <c r="P10" s="696"/>
      <c r="Q10" s="697"/>
      <c r="R10" s="695">
        <v>2</v>
      </c>
      <c r="S10" s="696"/>
      <c r="T10" s="696"/>
      <c r="U10" s="696"/>
      <c r="V10" s="696"/>
      <c r="W10" s="696"/>
      <c r="X10" s="697"/>
      <c r="Y10" s="698">
        <v>3</v>
      </c>
      <c r="Z10" s="699"/>
      <c r="AA10" s="699"/>
      <c r="AB10" s="699"/>
      <c r="AC10" s="700"/>
      <c r="AD10" s="460"/>
      <c r="AE10" s="460"/>
      <c r="AF10" s="663">
        <v>4</v>
      </c>
      <c r="AG10" s="689"/>
      <c r="AH10" s="689"/>
      <c r="AI10" s="689"/>
      <c r="AJ10" s="689"/>
      <c r="AK10" s="689"/>
      <c r="AL10" s="690"/>
      <c r="AM10" s="663">
        <v>1</v>
      </c>
      <c r="AN10" s="689"/>
      <c r="AO10" s="689"/>
      <c r="AP10" s="689"/>
      <c r="AQ10" s="689"/>
      <c r="AR10" s="689"/>
      <c r="AS10" s="690"/>
      <c r="AT10" s="663">
        <v>2</v>
      </c>
      <c r="AU10" s="689"/>
      <c r="AV10" s="689"/>
      <c r="AW10" s="689"/>
      <c r="AX10" s="689"/>
      <c r="AY10" s="689"/>
      <c r="AZ10" s="690"/>
      <c r="BA10" s="663">
        <v>3</v>
      </c>
      <c r="BB10" s="689"/>
      <c r="BC10" s="689"/>
      <c r="BD10" s="689"/>
      <c r="BE10" s="689"/>
      <c r="BF10" s="689"/>
      <c r="BG10" s="690"/>
      <c r="BH10" s="663">
        <v>4</v>
      </c>
      <c r="BI10" s="689"/>
      <c r="BJ10" s="689"/>
      <c r="BK10" s="689"/>
      <c r="BL10" s="689"/>
      <c r="BM10" s="689"/>
      <c r="BN10" s="690"/>
    </row>
    <row r="11" spans="1:66" s="319" customFormat="1" ht="72" customHeight="1" thickBot="1">
      <c r="A11" s="682"/>
      <c r="B11" s="685"/>
      <c r="C11" s="629"/>
      <c r="D11" s="688"/>
      <c r="E11" s="692"/>
      <c r="F11" s="461" t="s">
        <v>20</v>
      </c>
      <c r="G11" s="462" t="s">
        <v>21</v>
      </c>
      <c r="H11" s="462" t="s">
        <v>22</v>
      </c>
      <c r="I11" s="462" t="s">
        <v>23</v>
      </c>
      <c r="J11" s="463" t="s">
        <v>24</v>
      </c>
      <c r="K11" s="464" t="s">
        <v>20</v>
      </c>
      <c r="L11" s="465" t="s">
        <v>21</v>
      </c>
      <c r="M11" s="466" t="s">
        <v>22</v>
      </c>
      <c r="N11" s="466" t="s">
        <v>23</v>
      </c>
      <c r="O11" s="467" t="s">
        <v>24</v>
      </c>
      <c r="P11" s="468" t="s">
        <v>25</v>
      </c>
      <c r="Q11" s="469" t="s">
        <v>14</v>
      </c>
      <c r="R11" s="464" t="s">
        <v>20</v>
      </c>
      <c r="S11" s="465" t="s">
        <v>21</v>
      </c>
      <c r="T11" s="466" t="s">
        <v>22</v>
      </c>
      <c r="U11" s="466" t="s">
        <v>23</v>
      </c>
      <c r="V11" s="467" t="s">
        <v>24</v>
      </c>
      <c r="W11" s="468" t="s">
        <v>25</v>
      </c>
      <c r="X11" s="470" t="s">
        <v>14</v>
      </c>
      <c r="Y11" s="464" t="s">
        <v>20</v>
      </c>
      <c r="Z11" s="465" t="s">
        <v>21</v>
      </c>
      <c r="AA11" s="466" t="s">
        <v>22</v>
      </c>
      <c r="AB11" s="466" t="s">
        <v>23</v>
      </c>
      <c r="AC11" s="467" t="s">
        <v>24</v>
      </c>
      <c r="AD11" s="468" t="s">
        <v>25</v>
      </c>
      <c r="AE11" s="470" t="s">
        <v>14</v>
      </c>
      <c r="AF11" s="464" t="s">
        <v>20</v>
      </c>
      <c r="AG11" s="466" t="s">
        <v>21</v>
      </c>
      <c r="AH11" s="466" t="s">
        <v>22</v>
      </c>
      <c r="AI11" s="466" t="s">
        <v>23</v>
      </c>
      <c r="AJ11" s="471" t="s">
        <v>24</v>
      </c>
      <c r="AK11" s="468" t="s">
        <v>25</v>
      </c>
      <c r="AL11" s="470" t="s">
        <v>14</v>
      </c>
      <c r="AM11" s="464" t="s">
        <v>20</v>
      </c>
      <c r="AN11" s="466" t="s">
        <v>21</v>
      </c>
      <c r="AO11" s="466" t="s">
        <v>22</v>
      </c>
      <c r="AP11" s="466" t="s">
        <v>23</v>
      </c>
      <c r="AQ11" s="471" t="s">
        <v>24</v>
      </c>
      <c r="AR11" s="468" t="s">
        <v>25</v>
      </c>
      <c r="AS11" s="472" t="s">
        <v>14</v>
      </c>
      <c r="AT11" s="464" t="s">
        <v>20</v>
      </c>
      <c r="AU11" s="466" t="s">
        <v>21</v>
      </c>
      <c r="AV11" s="466" t="s">
        <v>22</v>
      </c>
      <c r="AW11" s="466" t="s">
        <v>23</v>
      </c>
      <c r="AX11" s="471" t="s">
        <v>24</v>
      </c>
      <c r="AY11" s="468" t="s">
        <v>25</v>
      </c>
      <c r="AZ11" s="470" t="s">
        <v>14</v>
      </c>
      <c r="BA11" s="464" t="s">
        <v>20</v>
      </c>
      <c r="BB11" s="466" t="s">
        <v>21</v>
      </c>
      <c r="BC11" s="466" t="s">
        <v>22</v>
      </c>
      <c r="BD11" s="466" t="s">
        <v>23</v>
      </c>
      <c r="BE11" s="471" t="s">
        <v>24</v>
      </c>
      <c r="BF11" s="468" t="s">
        <v>25</v>
      </c>
      <c r="BG11" s="472" t="s">
        <v>14</v>
      </c>
      <c r="BH11" s="464" t="s">
        <v>20</v>
      </c>
      <c r="BI11" s="466" t="s">
        <v>21</v>
      </c>
      <c r="BJ11" s="466" t="s">
        <v>22</v>
      </c>
      <c r="BK11" s="466" t="s">
        <v>23</v>
      </c>
      <c r="BL11" s="471" t="s">
        <v>24</v>
      </c>
      <c r="BM11" s="468" t="s">
        <v>25</v>
      </c>
      <c r="BN11" s="470" t="s">
        <v>14</v>
      </c>
    </row>
    <row r="12" spans="1:66" ht="15" hidden="1" thickBot="1">
      <c r="A12" s="676" t="s">
        <v>106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7"/>
      <c r="BJ12" s="677"/>
      <c r="BK12" s="677"/>
      <c r="BL12" s="677"/>
      <c r="BM12" s="677"/>
      <c r="BN12" s="678"/>
    </row>
    <row r="13" spans="1:66" s="320" customFormat="1" ht="30" customHeight="1" thickBot="1">
      <c r="A13" s="649" t="s">
        <v>93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1"/>
    </row>
    <row r="14" spans="1:66" s="320" customFormat="1" ht="30" customHeight="1">
      <c r="A14" s="321">
        <v>1</v>
      </c>
      <c r="B14" s="473" t="s">
        <v>107</v>
      </c>
      <c r="C14" s="322"/>
      <c r="D14" s="321">
        <f>BG14</f>
        <v>6</v>
      </c>
      <c r="E14" s="335">
        <f>SUM(F14:G14)</f>
        <v>60</v>
      </c>
      <c r="F14" s="474">
        <v>30</v>
      </c>
      <c r="G14" s="334">
        <v>30</v>
      </c>
      <c r="H14" s="334"/>
      <c r="I14" s="323"/>
      <c r="J14" s="324"/>
      <c r="K14" s="325"/>
      <c r="L14" s="326"/>
      <c r="M14" s="323"/>
      <c r="N14" s="323"/>
      <c r="O14" s="323"/>
      <c r="P14" s="326"/>
      <c r="Q14" s="327"/>
      <c r="R14" s="325"/>
      <c r="S14" s="326"/>
      <c r="T14" s="323"/>
      <c r="U14" s="323"/>
      <c r="V14" s="326"/>
      <c r="W14" s="328"/>
      <c r="X14" s="329"/>
      <c r="Y14" s="328"/>
      <c r="Z14" s="326"/>
      <c r="AA14" s="323"/>
      <c r="AB14" s="323"/>
      <c r="AC14" s="326"/>
      <c r="AD14" s="326"/>
      <c r="AE14" s="327"/>
      <c r="AF14" s="325"/>
      <c r="AG14" s="326"/>
      <c r="AH14" s="323"/>
      <c r="AI14" s="323"/>
      <c r="AJ14" s="330"/>
      <c r="AK14" s="331"/>
      <c r="AL14" s="332"/>
      <c r="AM14" s="333"/>
      <c r="AN14" s="334"/>
      <c r="AO14" s="334"/>
      <c r="AP14" s="334"/>
      <c r="AQ14" s="330"/>
      <c r="AR14" s="330"/>
      <c r="AS14" s="335"/>
      <c r="AT14" s="333"/>
      <c r="AU14" s="334"/>
      <c r="AV14" s="334"/>
      <c r="AW14" s="334"/>
      <c r="AX14" s="330"/>
      <c r="AY14" s="330"/>
      <c r="AZ14" s="332"/>
      <c r="BA14" s="336">
        <v>30</v>
      </c>
      <c r="BB14" s="337">
        <v>30</v>
      </c>
      <c r="BC14" s="337"/>
      <c r="BD14" s="337"/>
      <c r="BE14" s="338"/>
      <c r="BF14" s="337" t="s">
        <v>32</v>
      </c>
      <c r="BG14" s="339">
        <v>6</v>
      </c>
      <c r="BH14" s="335"/>
      <c r="BI14" s="334"/>
      <c r="BJ14" s="334"/>
      <c r="BK14" s="334"/>
      <c r="BL14" s="330"/>
      <c r="BM14" s="334"/>
      <c r="BN14" s="339"/>
    </row>
    <row r="15" spans="1:66" s="320" customFormat="1" ht="30" customHeight="1">
      <c r="A15" s="340">
        <v>2</v>
      </c>
      <c r="B15" s="475" t="s">
        <v>108</v>
      </c>
      <c r="C15" s="161" t="s">
        <v>28</v>
      </c>
      <c r="D15" s="340">
        <f>BG15</f>
        <v>4</v>
      </c>
      <c r="E15" s="335">
        <f>SUM(F15:G15)</f>
        <v>15</v>
      </c>
      <c r="F15" s="476">
        <v>15</v>
      </c>
      <c r="G15" s="429"/>
      <c r="H15" s="429"/>
      <c r="I15" s="323"/>
      <c r="J15" s="341"/>
      <c r="K15" s="342"/>
      <c r="L15" s="323"/>
      <c r="M15" s="323"/>
      <c r="N15" s="323"/>
      <c r="O15" s="323"/>
      <c r="P15" s="326"/>
      <c r="Q15" s="327"/>
      <c r="R15" s="342"/>
      <c r="S15" s="343"/>
      <c r="T15" s="344"/>
      <c r="U15" s="344"/>
      <c r="V15" s="343"/>
      <c r="W15" s="345"/>
      <c r="X15" s="329"/>
      <c r="Y15" s="327"/>
      <c r="Z15" s="323"/>
      <c r="AA15" s="323"/>
      <c r="AB15" s="323"/>
      <c r="AC15" s="326"/>
      <c r="AD15" s="326"/>
      <c r="AE15" s="327"/>
      <c r="AF15" s="342"/>
      <c r="AG15" s="323"/>
      <c r="AH15" s="323"/>
      <c r="AI15" s="323"/>
      <c r="AJ15" s="330"/>
      <c r="AK15" s="331"/>
      <c r="AL15" s="332"/>
      <c r="AM15" s="333"/>
      <c r="AN15" s="334"/>
      <c r="AO15" s="334"/>
      <c r="AP15" s="334"/>
      <c r="AQ15" s="330"/>
      <c r="AR15" s="330"/>
      <c r="AS15" s="335"/>
      <c r="AT15" s="333"/>
      <c r="AU15" s="334"/>
      <c r="AV15" s="334"/>
      <c r="AW15" s="334"/>
      <c r="AX15" s="330"/>
      <c r="AY15" s="330"/>
      <c r="AZ15" s="346"/>
      <c r="BA15" s="333">
        <v>15</v>
      </c>
      <c r="BB15" s="334"/>
      <c r="BC15" s="334"/>
      <c r="BD15" s="334"/>
      <c r="BE15" s="330"/>
      <c r="BF15" s="334" t="s">
        <v>29</v>
      </c>
      <c r="BG15" s="321">
        <v>4</v>
      </c>
      <c r="BH15" s="335"/>
      <c r="BI15" s="334"/>
      <c r="BJ15" s="334"/>
      <c r="BK15" s="334"/>
      <c r="BL15" s="330"/>
      <c r="BM15" s="334"/>
      <c r="BN15" s="321"/>
    </row>
    <row r="16" spans="1:66" s="351" customFormat="1" ht="30" customHeight="1">
      <c r="A16" s="340">
        <v>3</v>
      </c>
      <c r="B16" s="475" t="s">
        <v>109</v>
      </c>
      <c r="C16" s="103"/>
      <c r="D16" s="340">
        <f>BG16</f>
        <v>4</v>
      </c>
      <c r="E16" s="335">
        <f>SUM(F16:G16)</f>
        <v>15</v>
      </c>
      <c r="F16" s="476">
        <v>15</v>
      </c>
      <c r="G16" s="429"/>
      <c r="H16" s="429"/>
      <c r="I16" s="323"/>
      <c r="J16" s="341"/>
      <c r="K16" s="342"/>
      <c r="L16" s="323"/>
      <c r="M16" s="323"/>
      <c r="N16" s="323"/>
      <c r="O16" s="323"/>
      <c r="P16" s="326"/>
      <c r="Q16" s="327"/>
      <c r="R16" s="342"/>
      <c r="S16" s="343"/>
      <c r="T16" s="344"/>
      <c r="U16" s="344"/>
      <c r="V16" s="343"/>
      <c r="W16" s="345"/>
      <c r="X16" s="329"/>
      <c r="Y16" s="327"/>
      <c r="Z16" s="323"/>
      <c r="AA16" s="323"/>
      <c r="AB16" s="323"/>
      <c r="AC16" s="326"/>
      <c r="AD16" s="326"/>
      <c r="AE16" s="327"/>
      <c r="AF16" s="342"/>
      <c r="AG16" s="323"/>
      <c r="AH16" s="323"/>
      <c r="AI16" s="323"/>
      <c r="AJ16" s="330"/>
      <c r="AK16" s="331"/>
      <c r="AL16" s="332"/>
      <c r="AM16" s="335"/>
      <c r="AN16" s="334"/>
      <c r="AO16" s="334"/>
      <c r="AP16" s="334"/>
      <c r="AQ16" s="330"/>
      <c r="AR16" s="330"/>
      <c r="AS16" s="335"/>
      <c r="AT16" s="333"/>
      <c r="AU16" s="334"/>
      <c r="AV16" s="334"/>
      <c r="AW16" s="334"/>
      <c r="AX16" s="330"/>
      <c r="AY16" s="330"/>
      <c r="AZ16" s="346"/>
      <c r="BA16" s="333">
        <v>15</v>
      </c>
      <c r="BB16" s="334"/>
      <c r="BC16" s="334"/>
      <c r="BD16" s="334"/>
      <c r="BE16" s="330"/>
      <c r="BF16" s="334" t="s">
        <v>29</v>
      </c>
      <c r="BG16" s="321">
        <v>4</v>
      </c>
      <c r="BH16" s="347"/>
      <c r="BI16" s="348"/>
      <c r="BJ16" s="348"/>
      <c r="BK16" s="348"/>
      <c r="BL16" s="349"/>
      <c r="BM16" s="348"/>
      <c r="BN16" s="350"/>
    </row>
    <row r="17" spans="1:66" s="320" customFormat="1" ht="30" customHeight="1">
      <c r="A17" s="340">
        <v>4</v>
      </c>
      <c r="B17" s="475" t="s">
        <v>110</v>
      </c>
      <c r="C17" s="266" t="s">
        <v>28</v>
      </c>
      <c r="D17" s="340">
        <f>BN17</f>
        <v>6</v>
      </c>
      <c r="E17" s="335">
        <v>45</v>
      </c>
      <c r="F17" s="476">
        <v>30</v>
      </c>
      <c r="G17" s="429">
        <v>15</v>
      </c>
      <c r="H17" s="429"/>
      <c r="I17" s="323"/>
      <c r="J17" s="341"/>
      <c r="K17" s="342"/>
      <c r="L17" s="323"/>
      <c r="M17" s="323"/>
      <c r="N17" s="323"/>
      <c r="O17" s="323"/>
      <c r="P17" s="326"/>
      <c r="Q17" s="327"/>
      <c r="R17" s="342"/>
      <c r="S17" s="343"/>
      <c r="T17" s="344"/>
      <c r="U17" s="344"/>
      <c r="V17" s="343"/>
      <c r="W17" s="345"/>
      <c r="X17" s="329"/>
      <c r="Y17" s="327"/>
      <c r="Z17" s="323"/>
      <c r="AA17" s="323"/>
      <c r="AB17" s="323"/>
      <c r="AC17" s="326"/>
      <c r="AD17" s="326"/>
      <c r="AE17" s="327"/>
      <c r="AF17" s="342"/>
      <c r="AG17" s="323"/>
      <c r="AH17" s="323"/>
      <c r="AI17" s="323"/>
      <c r="AJ17" s="330"/>
      <c r="AK17" s="331"/>
      <c r="AL17" s="332"/>
      <c r="AM17" s="333"/>
      <c r="AN17" s="334"/>
      <c r="AO17" s="334"/>
      <c r="AP17" s="334"/>
      <c r="AQ17" s="330"/>
      <c r="AR17" s="330"/>
      <c r="AS17" s="335"/>
      <c r="AT17" s="333"/>
      <c r="AU17" s="334"/>
      <c r="AV17" s="334"/>
      <c r="AW17" s="334"/>
      <c r="AX17" s="330"/>
      <c r="AY17" s="330"/>
      <c r="AZ17" s="346"/>
      <c r="BA17" s="333"/>
      <c r="BB17" s="334"/>
      <c r="BC17" s="334"/>
      <c r="BD17" s="334"/>
      <c r="BE17" s="330"/>
      <c r="BF17" s="334"/>
      <c r="BG17" s="321"/>
      <c r="BH17" s="335">
        <v>30</v>
      </c>
      <c r="BI17" s="334">
        <v>15</v>
      </c>
      <c r="BJ17" s="334"/>
      <c r="BK17" s="334"/>
      <c r="BL17" s="330"/>
      <c r="BM17" s="334" t="s">
        <v>32</v>
      </c>
      <c r="BN17" s="321">
        <v>6</v>
      </c>
    </row>
    <row r="18" spans="1:66" s="320" customFormat="1" ht="30" customHeight="1">
      <c r="A18" s="321">
        <v>5</v>
      </c>
      <c r="B18" s="475" t="s">
        <v>111</v>
      </c>
      <c r="C18" s="115" t="s">
        <v>28</v>
      </c>
      <c r="D18" s="340">
        <f>BN18</f>
        <v>5</v>
      </c>
      <c r="E18" s="335">
        <f>SUM(F18:G18)</f>
        <v>30</v>
      </c>
      <c r="F18" s="476">
        <v>15</v>
      </c>
      <c r="G18" s="429">
        <v>15</v>
      </c>
      <c r="H18" s="429"/>
      <c r="I18" s="323"/>
      <c r="J18" s="341"/>
      <c r="K18" s="342"/>
      <c r="L18" s="343"/>
      <c r="M18" s="323"/>
      <c r="N18" s="323"/>
      <c r="O18" s="323"/>
      <c r="P18" s="326"/>
      <c r="Q18" s="327"/>
      <c r="R18" s="342"/>
      <c r="S18" s="343"/>
      <c r="T18" s="344"/>
      <c r="U18" s="344"/>
      <c r="V18" s="343"/>
      <c r="W18" s="345"/>
      <c r="X18" s="329"/>
      <c r="Y18" s="327"/>
      <c r="Z18" s="323"/>
      <c r="AA18" s="323"/>
      <c r="AB18" s="323"/>
      <c r="AC18" s="326"/>
      <c r="AD18" s="326"/>
      <c r="AE18" s="327"/>
      <c r="AF18" s="342"/>
      <c r="AG18" s="323"/>
      <c r="AH18" s="323"/>
      <c r="AI18" s="323"/>
      <c r="AJ18" s="330"/>
      <c r="AK18" s="331"/>
      <c r="AL18" s="332"/>
      <c r="AM18" s="335"/>
      <c r="AN18" s="334"/>
      <c r="AO18" s="334"/>
      <c r="AP18" s="334"/>
      <c r="AQ18" s="330"/>
      <c r="AR18" s="330"/>
      <c r="AS18" s="335"/>
      <c r="AT18" s="333"/>
      <c r="AU18" s="334"/>
      <c r="AV18" s="334"/>
      <c r="AW18" s="334"/>
      <c r="AX18" s="330"/>
      <c r="AY18" s="330"/>
      <c r="AZ18" s="346"/>
      <c r="BA18" s="333"/>
      <c r="BB18" s="334"/>
      <c r="BC18" s="334"/>
      <c r="BD18" s="334"/>
      <c r="BE18" s="330"/>
      <c r="BF18" s="334"/>
      <c r="BG18" s="321"/>
      <c r="BH18" s="335">
        <v>15</v>
      </c>
      <c r="BI18" s="334">
        <v>15</v>
      </c>
      <c r="BJ18" s="334"/>
      <c r="BK18" s="334"/>
      <c r="BL18" s="330"/>
      <c r="BM18" s="334" t="s">
        <v>29</v>
      </c>
      <c r="BN18" s="321">
        <v>5</v>
      </c>
    </row>
    <row r="19" spans="1:66" s="320" customFormat="1" ht="30" customHeight="1" thickBot="1">
      <c r="A19" s="321">
        <v>6</v>
      </c>
      <c r="B19" s="475" t="s">
        <v>112</v>
      </c>
      <c r="C19" s="137"/>
      <c r="D19" s="340">
        <f>BN19</f>
        <v>2</v>
      </c>
      <c r="E19" s="335">
        <f>SUM(F19:G19)</f>
        <v>15</v>
      </c>
      <c r="F19" s="476">
        <v>15</v>
      </c>
      <c r="G19" s="429"/>
      <c r="H19" s="429"/>
      <c r="I19" s="323"/>
      <c r="J19" s="341"/>
      <c r="K19" s="342"/>
      <c r="L19" s="323"/>
      <c r="M19" s="323"/>
      <c r="N19" s="323"/>
      <c r="O19" s="323"/>
      <c r="P19" s="326"/>
      <c r="Q19" s="327"/>
      <c r="R19" s="342"/>
      <c r="S19" s="343"/>
      <c r="T19" s="344"/>
      <c r="U19" s="344"/>
      <c r="V19" s="343"/>
      <c r="W19" s="345"/>
      <c r="X19" s="329"/>
      <c r="Y19" s="327"/>
      <c r="Z19" s="323"/>
      <c r="AA19" s="323"/>
      <c r="AB19" s="323"/>
      <c r="AC19" s="326"/>
      <c r="AD19" s="326"/>
      <c r="AE19" s="327"/>
      <c r="AF19" s="342"/>
      <c r="AG19" s="323"/>
      <c r="AH19" s="323"/>
      <c r="AI19" s="323"/>
      <c r="AJ19" s="330"/>
      <c r="AK19" s="331"/>
      <c r="AL19" s="332"/>
      <c r="AM19" s="333"/>
      <c r="AN19" s="334"/>
      <c r="AO19" s="334"/>
      <c r="AP19" s="334"/>
      <c r="AQ19" s="330"/>
      <c r="AR19" s="330"/>
      <c r="AS19" s="335"/>
      <c r="AT19" s="333"/>
      <c r="AU19" s="334"/>
      <c r="AV19" s="334"/>
      <c r="AW19" s="334"/>
      <c r="AX19" s="330"/>
      <c r="AY19" s="330"/>
      <c r="AZ19" s="346"/>
      <c r="BA19" s="352"/>
      <c r="BB19" s="353"/>
      <c r="BC19" s="353"/>
      <c r="BD19" s="353"/>
      <c r="BE19" s="354"/>
      <c r="BF19" s="353"/>
      <c r="BG19" s="355"/>
      <c r="BH19" s="356">
        <v>15</v>
      </c>
      <c r="BI19" s="357"/>
      <c r="BJ19" s="357"/>
      <c r="BK19" s="357"/>
      <c r="BL19" s="358"/>
      <c r="BM19" s="357" t="s">
        <v>29</v>
      </c>
      <c r="BN19" s="359">
        <v>2</v>
      </c>
    </row>
    <row r="20" spans="1:66" s="320" customFormat="1" ht="30" customHeight="1" thickBot="1">
      <c r="A20" s="671" t="s">
        <v>47</v>
      </c>
      <c r="B20" s="679"/>
      <c r="C20" s="360"/>
      <c r="D20" s="361">
        <f>SUM(D14:D19)</f>
        <v>27</v>
      </c>
      <c r="E20" s="361">
        <f>SUM(E14:E19)</f>
        <v>180</v>
      </c>
      <c r="F20" s="362">
        <f>SUM(F14:F19)</f>
        <v>120</v>
      </c>
      <c r="G20" s="363">
        <f>SUM(G14:G19)</f>
        <v>60</v>
      </c>
      <c r="H20" s="363"/>
      <c r="I20" s="363"/>
      <c r="J20" s="363"/>
      <c r="K20" s="363">
        <f aca="true" t="shared" si="0" ref="K20:AL20">SUM(K14:K19)</f>
        <v>0</v>
      </c>
      <c r="L20" s="363">
        <f t="shared" si="0"/>
        <v>0</v>
      </c>
      <c r="M20" s="363">
        <f t="shared" si="0"/>
        <v>0</v>
      </c>
      <c r="N20" s="363">
        <f t="shared" si="0"/>
        <v>0</v>
      </c>
      <c r="O20" s="363">
        <f t="shared" si="0"/>
        <v>0</v>
      </c>
      <c r="P20" s="363">
        <f t="shared" si="0"/>
        <v>0</v>
      </c>
      <c r="Q20" s="363">
        <f t="shared" si="0"/>
        <v>0</v>
      </c>
      <c r="R20" s="363">
        <f t="shared" si="0"/>
        <v>0</v>
      </c>
      <c r="S20" s="363">
        <f t="shared" si="0"/>
        <v>0</v>
      </c>
      <c r="T20" s="363">
        <f t="shared" si="0"/>
        <v>0</v>
      </c>
      <c r="U20" s="363">
        <f t="shared" si="0"/>
        <v>0</v>
      </c>
      <c r="V20" s="363">
        <f t="shared" si="0"/>
        <v>0</v>
      </c>
      <c r="W20" s="363">
        <f t="shared" si="0"/>
        <v>0</v>
      </c>
      <c r="X20" s="363">
        <f t="shared" si="0"/>
        <v>0</v>
      </c>
      <c r="Y20" s="363">
        <f t="shared" si="0"/>
        <v>0</v>
      </c>
      <c r="Z20" s="363">
        <f t="shared" si="0"/>
        <v>0</v>
      </c>
      <c r="AA20" s="363">
        <f t="shared" si="0"/>
        <v>0</v>
      </c>
      <c r="AB20" s="363">
        <f t="shared" si="0"/>
        <v>0</v>
      </c>
      <c r="AC20" s="363">
        <f t="shared" si="0"/>
        <v>0</v>
      </c>
      <c r="AD20" s="363">
        <f t="shared" si="0"/>
        <v>0</v>
      </c>
      <c r="AE20" s="363">
        <f t="shared" si="0"/>
        <v>0</v>
      </c>
      <c r="AF20" s="363">
        <f t="shared" si="0"/>
        <v>0</v>
      </c>
      <c r="AG20" s="363">
        <f t="shared" si="0"/>
        <v>0</v>
      </c>
      <c r="AH20" s="363">
        <f t="shared" si="0"/>
        <v>0</v>
      </c>
      <c r="AI20" s="363">
        <f t="shared" si="0"/>
        <v>0</v>
      </c>
      <c r="AJ20" s="363">
        <f t="shared" si="0"/>
        <v>0</v>
      </c>
      <c r="AK20" s="363">
        <f t="shared" si="0"/>
        <v>0</v>
      </c>
      <c r="AL20" s="363">
        <f t="shared" si="0"/>
        <v>0</v>
      </c>
      <c r="AM20" s="443"/>
      <c r="AN20" s="363"/>
      <c r="AO20" s="363"/>
      <c r="AP20" s="363"/>
      <c r="AQ20" s="363"/>
      <c r="AR20" s="363"/>
      <c r="AS20" s="364"/>
      <c r="AT20" s="444"/>
      <c r="AU20" s="363"/>
      <c r="AV20" s="363"/>
      <c r="AW20" s="363"/>
      <c r="AX20" s="363"/>
      <c r="AY20" s="363"/>
      <c r="AZ20" s="364"/>
      <c r="BA20" s="443">
        <f aca="true" t="shared" si="1" ref="BA20:BG20">SUM(BA14:BA16)</f>
        <v>60</v>
      </c>
      <c r="BB20" s="365">
        <f t="shared" si="1"/>
        <v>30</v>
      </c>
      <c r="BC20" s="365"/>
      <c r="BD20" s="365"/>
      <c r="BE20" s="365"/>
      <c r="BF20" s="363"/>
      <c r="BG20" s="361">
        <f t="shared" si="1"/>
        <v>14</v>
      </c>
      <c r="BH20" s="366">
        <f aca="true" t="shared" si="2" ref="BH20:BN20">SUM(BH17:BH19)</f>
        <v>60</v>
      </c>
      <c r="BI20" s="365">
        <f t="shared" si="2"/>
        <v>30</v>
      </c>
      <c r="BJ20" s="365"/>
      <c r="BK20" s="365"/>
      <c r="BL20" s="365"/>
      <c r="BM20" s="363"/>
      <c r="BN20" s="361">
        <f t="shared" si="2"/>
        <v>13</v>
      </c>
    </row>
    <row r="21" spans="1:66" s="320" customFormat="1" ht="30" customHeight="1" thickBot="1">
      <c r="A21" s="671" t="s">
        <v>59</v>
      </c>
      <c r="B21" s="672"/>
      <c r="C21" s="672"/>
      <c r="D21" s="672"/>
      <c r="E21" s="672"/>
      <c r="F21" s="672"/>
      <c r="G21" s="672"/>
      <c r="H21" s="672"/>
      <c r="I21" s="672"/>
      <c r="J21" s="673"/>
      <c r="K21" s="660" t="e">
        <f>SUM(#REF!)</f>
        <v>#REF!</v>
      </c>
      <c r="L21" s="661"/>
      <c r="M21" s="661"/>
      <c r="N21" s="661"/>
      <c r="O21" s="661"/>
      <c r="P21" s="661"/>
      <c r="Q21" s="662"/>
      <c r="R21" s="660" t="e">
        <f>SUM(#REF!)</f>
        <v>#REF!</v>
      </c>
      <c r="S21" s="661"/>
      <c r="T21" s="661"/>
      <c r="U21" s="661"/>
      <c r="V21" s="661"/>
      <c r="W21" s="661"/>
      <c r="X21" s="662"/>
      <c r="Y21" s="660" t="e">
        <f>SUM(#REF!)</f>
        <v>#REF!</v>
      </c>
      <c r="Z21" s="661"/>
      <c r="AA21" s="661"/>
      <c r="AB21" s="661"/>
      <c r="AC21" s="661"/>
      <c r="AD21" s="661"/>
      <c r="AE21" s="662"/>
      <c r="AF21" s="660" t="e">
        <f>SUM(#REF!)</f>
        <v>#REF!</v>
      </c>
      <c r="AG21" s="661"/>
      <c r="AH21" s="661"/>
      <c r="AI21" s="661"/>
      <c r="AJ21" s="661"/>
      <c r="AK21" s="661"/>
      <c r="AL21" s="662"/>
      <c r="AM21" s="660"/>
      <c r="AN21" s="661"/>
      <c r="AO21" s="661"/>
      <c r="AP21" s="661"/>
      <c r="AQ21" s="661"/>
      <c r="AR21" s="661"/>
      <c r="AS21" s="662"/>
      <c r="AT21" s="660"/>
      <c r="AU21" s="661"/>
      <c r="AV21" s="661"/>
      <c r="AW21" s="661"/>
      <c r="AX21" s="661"/>
      <c r="AY21" s="661"/>
      <c r="AZ21" s="662"/>
      <c r="BA21" s="668">
        <f>SUM(BA20:BE20)</f>
        <v>90</v>
      </c>
      <c r="BB21" s="669"/>
      <c r="BC21" s="669"/>
      <c r="BD21" s="669"/>
      <c r="BE21" s="669"/>
      <c r="BF21" s="669"/>
      <c r="BG21" s="670"/>
      <c r="BH21" s="668">
        <f>SUM(BH20:BL20)</f>
        <v>90</v>
      </c>
      <c r="BI21" s="669"/>
      <c r="BJ21" s="669"/>
      <c r="BK21" s="669"/>
      <c r="BL21" s="669"/>
      <c r="BM21" s="669"/>
      <c r="BN21" s="670"/>
    </row>
    <row r="22" spans="1:66" s="320" customFormat="1" ht="30" customHeight="1" thickBot="1">
      <c r="A22" s="674" t="s">
        <v>61</v>
      </c>
      <c r="B22" s="675"/>
      <c r="C22" s="675"/>
      <c r="D22" s="675"/>
      <c r="E22" s="675"/>
      <c r="F22" s="675"/>
      <c r="G22" s="675"/>
      <c r="H22" s="675"/>
      <c r="I22" s="675"/>
      <c r="J22" s="675"/>
      <c r="K22" s="660"/>
      <c r="L22" s="661"/>
      <c r="M22" s="661"/>
      <c r="N22" s="661"/>
      <c r="O22" s="661"/>
      <c r="P22" s="661"/>
      <c r="Q22" s="662"/>
      <c r="R22" s="660"/>
      <c r="S22" s="661"/>
      <c r="T22" s="661"/>
      <c r="U22" s="661"/>
      <c r="V22" s="661"/>
      <c r="W22" s="661"/>
      <c r="X22" s="662"/>
      <c r="Y22" s="660"/>
      <c r="Z22" s="661"/>
      <c r="AA22" s="661"/>
      <c r="AB22" s="661"/>
      <c r="AC22" s="661"/>
      <c r="AD22" s="661"/>
      <c r="AE22" s="662"/>
      <c r="AF22" s="660"/>
      <c r="AG22" s="661"/>
      <c r="AH22" s="661"/>
      <c r="AI22" s="661"/>
      <c r="AJ22" s="661"/>
      <c r="AK22" s="661"/>
      <c r="AL22" s="662"/>
      <c r="AM22" s="660"/>
      <c r="AN22" s="661"/>
      <c r="AO22" s="661"/>
      <c r="AP22" s="661"/>
      <c r="AQ22" s="661"/>
      <c r="AR22" s="661"/>
      <c r="AS22" s="662"/>
      <c r="AT22" s="661"/>
      <c r="AU22" s="661"/>
      <c r="AV22" s="661"/>
      <c r="AW22" s="661"/>
      <c r="AX22" s="661"/>
      <c r="AY22" s="661"/>
      <c r="AZ22" s="662"/>
      <c r="BA22" s="660">
        <f>SUM(BG14:BG19)</f>
        <v>14</v>
      </c>
      <c r="BB22" s="661"/>
      <c r="BC22" s="661"/>
      <c r="BD22" s="661"/>
      <c r="BE22" s="661"/>
      <c r="BF22" s="661"/>
      <c r="BG22" s="662"/>
      <c r="BH22" s="660">
        <f>SUM(BN14:BN19)</f>
        <v>13</v>
      </c>
      <c r="BI22" s="661"/>
      <c r="BJ22" s="661"/>
      <c r="BK22" s="661"/>
      <c r="BL22" s="661"/>
      <c r="BM22" s="661"/>
      <c r="BN22" s="662"/>
    </row>
    <row r="23" spans="1:66" ht="23.25" customHeight="1" hidden="1">
      <c r="A23" s="663" t="s">
        <v>62</v>
      </c>
      <c r="B23" s="664"/>
      <c r="C23" s="51"/>
      <c r="D23" s="477">
        <v>180</v>
      </c>
      <c r="E23" s="478"/>
      <c r="F23" s="478"/>
      <c r="G23" s="479"/>
      <c r="H23" s="479"/>
      <c r="I23" s="479"/>
      <c r="J23" s="479"/>
      <c r="K23" s="480"/>
      <c r="L23" s="478"/>
      <c r="M23" s="479"/>
      <c r="N23" s="479"/>
      <c r="O23" s="478"/>
      <c r="P23" s="478"/>
      <c r="Q23" s="481"/>
      <c r="R23" s="480"/>
      <c r="S23" s="478"/>
      <c r="T23" s="479"/>
      <c r="U23" s="479"/>
      <c r="V23" s="478"/>
      <c r="W23" s="482"/>
      <c r="X23" s="483"/>
      <c r="Y23" s="482"/>
      <c r="Z23" s="478"/>
      <c r="AA23" s="479"/>
      <c r="AB23" s="479"/>
      <c r="AC23" s="478"/>
      <c r="AD23" s="478"/>
      <c r="AE23" s="481"/>
      <c r="AF23" s="480"/>
      <c r="AG23" s="478"/>
      <c r="AH23" s="479"/>
      <c r="AI23" s="479"/>
      <c r="AJ23" s="478"/>
      <c r="AK23" s="482"/>
      <c r="AL23" s="483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0"/>
      <c r="BB23" s="478"/>
      <c r="BC23" s="479"/>
      <c r="BD23" s="479"/>
      <c r="BE23" s="478"/>
      <c r="BF23" s="478"/>
      <c r="BG23" s="483"/>
      <c r="BH23" s="482"/>
      <c r="BI23" s="478"/>
      <c r="BJ23" s="479"/>
      <c r="BK23" s="479"/>
      <c r="BL23" s="479"/>
      <c r="BM23" s="479"/>
      <c r="BN23" s="483"/>
    </row>
    <row r="24" ht="14.25">
      <c r="C24" s="195"/>
    </row>
    <row r="25" spans="1:52" ht="18">
      <c r="A25" s="512"/>
      <c r="B25" s="512"/>
      <c r="C25" s="80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</row>
    <row r="26" spans="1:66" s="212" customFormat="1" ht="11.25" customHeight="1" thickBot="1">
      <c r="A26" s="653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513"/>
      <c r="Q26" s="513"/>
      <c r="R26" s="514"/>
      <c r="S26" s="514"/>
      <c r="T26" s="514"/>
      <c r="U26" s="514"/>
      <c r="V26" s="514"/>
      <c r="W26" s="666" t="s">
        <v>63</v>
      </c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</row>
    <row r="27" spans="1:66" s="213" customFormat="1" ht="27" customHeight="1" thickBot="1">
      <c r="A27" s="653" t="s">
        <v>64</v>
      </c>
      <c r="B27" s="654"/>
      <c r="C27" s="654"/>
      <c r="D27" s="654"/>
      <c r="E27" s="654"/>
      <c r="F27" s="654"/>
      <c r="G27" s="654"/>
      <c r="H27" s="654"/>
      <c r="I27" s="655" t="s">
        <v>140</v>
      </c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  <c r="AM27" s="656"/>
      <c r="AN27" s="656"/>
      <c r="AO27" s="656"/>
      <c r="AP27" s="656"/>
      <c r="AQ27" s="656"/>
      <c r="AR27" s="657"/>
      <c r="AS27" s="516"/>
      <c r="AT27" s="516"/>
      <c r="AU27" s="516"/>
      <c r="AV27" s="516"/>
      <c r="AW27" s="516"/>
      <c r="AX27" s="516"/>
      <c r="AY27" s="516"/>
      <c r="AZ27" s="516"/>
      <c r="BC27" s="658"/>
      <c r="BD27" s="658"/>
      <c r="BE27" s="658"/>
      <c r="BF27" s="658"/>
      <c r="BG27" s="658"/>
      <c r="BH27" s="658"/>
      <c r="BI27" s="658"/>
      <c r="BJ27" s="658"/>
      <c r="BK27" s="658"/>
      <c r="BL27" s="658"/>
      <c r="BM27" s="658"/>
      <c r="BN27" s="658"/>
    </row>
    <row r="28" spans="1:52" s="213" customFormat="1" ht="15">
      <c r="A28" s="516"/>
      <c r="B28" s="516"/>
      <c r="C28" s="512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</row>
    <row r="29" spans="1:52" s="213" customFormat="1" ht="15" customHeight="1">
      <c r="A29" s="516"/>
      <c r="B29" s="516"/>
      <c r="C29" s="512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</row>
    <row r="30" spans="1:52" s="213" customFormat="1" ht="15" customHeight="1">
      <c r="A30" s="516"/>
      <c r="B30" s="646" t="s">
        <v>103</v>
      </c>
      <c r="C30" s="646"/>
      <c r="D30" s="646"/>
      <c r="E30" s="646"/>
      <c r="F30" s="646"/>
      <c r="G30" s="646"/>
      <c r="H30" s="646"/>
      <c r="I30" s="646"/>
      <c r="J30" s="646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</row>
    <row r="31" spans="1:52" s="213" customFormat="1" ht="16.5" customHeight="1">
      <c r="A31" s="514"/>
      <c r="B31" s="520" t="s">
        <v>89</v>
      </c>
      <c r="C31" s="520"/>
      <c r="D31" s="520"/>
      <c r="E31" s="520"/>
      <c r="F31" s="520"/>
      <c r="G31" s="520"/>
      <c r="H31" s="520"/>
      <c r="I31" s="520"/>
      <c r="J31" s="520"/>
      <c r="K31" s="517"/>
      <c r="L31" s="517"/>
      <c r="M31" s="517"/>
      <c r="N31" s="517"/>
      <c r="O31" s="517"/>
      <c r="P31" s="517"/>
      <c r="Q31" s="517"/>
      <c r="R31" s="514"/>
      <c r="S31" s="514"/>
      <c r="T31" s="514"/>
      <c r="U31" s="514"/>
      <c r="V31" s="514"/>
      <c r="W31" s="514"/>
      <c r="X31" s="514"/>
      <c r="Y31" s="514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4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</row>
    <row r="32" spans="1:52" s="213" customFormat="1" ht="18" customHeight="1">
      <c r="A32" s="514"/>
      <c r="B32" s="520" t="s">
        <v>104</v>
      </c>
      <c r="C32" s="520"/>
      <c r="D32" s="520"/>
      <c r="E32" s="520"/>
      <c r="F32" s="520"/>
      <c r="G32" s="520"/>
      <c r="H32" s="520"/>
      <c r="I32" s="520"/>
      <c r="J32" s="520"/>
      <c r="K32" s="517"/>
      <c r="L32" s="517"/>
      <c r="M32" s="517"/>
      <c r="N32" s="517"/>
      <c r="O32" s="517"/>
      <c r="P32" s="517"/>
      <c r="Q32" s="517"/>
      <c r="R32" s="514"/>
      <c r="S32" s="514"/>
      <c r="T32" s="514"/>
      <c r="U32" s="514"/>
      <c r="V32" s="514"/>
      <c r="W32" s="514"/>
      <c r="X32" s="514"/>
      <c r="Y32" s="514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4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</row>
    <row r="33" spans="2:66" ht="14.25">
      <c r="B33" s="521" t="s">
        <v>67</v>
      </c>
      <c r="C33" s="522"/>
      <c r="D33" s="522"/>
      <c r="E33" s="522"/>
      <c r="F33" s="522"/>
      <c r="G33" s="522"/>
      <c r="H33" s="522"/>
      <c r="I33" s="522"/>
      <c r="J33" s="522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659"/>
      <c r="BN33" s="659"/>
    </row>
    <row r="34" ht="14.25">
      <c r="C34" s="195"/>
    </row>
    <row r="35" ht="14.25">
      <c r="C35" s="195"/>
    </row>
    <row r="36" ht="14.25">
      <c r="C36" s="195"/>
    </row>
    <row r="37" ht="14.25">
      <c r="C37" s="195"/>
    </row>
    <row r="38" ht="14.25">
      <c r="C38" s="195"/>
    </row>
    <row r="39" ht="14.25">
      <c r="C39" s="195"/>
    </row>
    <row r="40" ht="14.25">
      <c r="C40" s="195"/>
    </row>
    <row r="41" ht="14.25">
      <c r="C41" s="195"/>
    </row>
    <row r="42" ht="14.25">
      <c r="C42" s="195"/>
    </row>
    <row r="43" ht="14.25">
      <c r="C43" s="195"/>
    </row>
    <row r="44" ht="14.25">
      <c r="C44" s="195"/>
    </row>
    <row r="45" ht="14.25">
      <c r="C45" s="195"/>
    </row>
    <row r="46" ht="14.25">
      <c r="C46" s="195"/>
    </row>
    <row r="47" ht="14.25">
      <c r="C47" s="195"/>
    </row>
    <row r="48" ht="14.25">
      <c r="C48" s="195"/>
    </row>
    <row r="49" ht="14.25">
      <c r="C49" s="195"/>
    </row>
    <row r="50" ht="14.25">
      <c r="C50" s="195"/>
    </row>
    <row r="51" ht="14.25">
      <c r="C51" s="195"/>
    </row>
    <row r="52" ht="14.25">
      <c r="C52" s="195"/>
    </row>
    <row r="53" ht="14.25">
      <c r="C53" s="195"/>
    </row>
    <row r="54" ht="14.25">
      <c r="C54" s="195"/>
    </row>
    <row r="55" ht="14.25">
      <c r="C55" s="195"/>
    </row>
    <row r="56" ht="14.25">
      <c r="C56" s="195"/>
    </row>
    <row r="57" ht="14.25">
      <c r="C57" s="195"/>
    </row>
    <row r="58" ht="14.25">
      <c r="C58" s="195"/>
    </row>
    <row r="59" ht="14.25">
      <c r="C59" s="195"/>
    </row>
    <row r="60" ht="14.25">
      <c r="C60" s="195"/>
    </row>
    <row r="61" ht="14.25">
      <c r="C61" s="195"/>
    </row>
    <row r="62" ht="14.25">
      <c r="C62" s="195"/>
    </row>
    <row r="63" ht="14.25">
      <c r="C63" s="195"/>
    </row>
    <row r="64" ht="14.25">
      <c r="C64" s="195"/>
    </row>
    <row r="65" ht="14.25">
      <c r="C65" s="195"/>
    </row>
    <row r="66" ht="14.25">
      <c r="C66" s="195"/>
    </row>
    <row r="67" ht="14.25">
      <c r="C67" s="195"/>
    </row>
    <row r="68" ht="14.25">
      <c r="C68" s="195"/>
    </row>
    <row r="69" ht="14.25">
      <c r="C69" s="195"/>
    </row>
    <row r="70" ht="14.25">
      <c r="C70" s="195"/>
    </row>
    <row r="71" ht="14.25">
      <c r="C71" s="195"/>
    </row>
    <row r="72" ht="14.25">
      <c r="C72" s="195"/>
    </row>
    <row r="73" ht="14.25">
      <c r="C73" s="195"/>
    </row>
    <row r="74" ht="14.25">
      <c r="C74" s="195"/>
    </row>
    <row r="82" ht="18.75">
      <c r="C82" s="256"/>
    </row>
    <row r="83" ht="15">
      <c r="C83" s="228"/>
    </row>
    <row r="84" ht="14.25">
      <c r="C84" s="229"/>
    </row>
    <row r="85" ht="14.25">
      <c r="C85" s="229"/>
    </row>
    <row r="86" ht="14.25">
      <c r="C86" s="229"/>
    </row>
    <row r="87" ht="14.25">
      <c r="C87" s="229"/>
    </row>
    <row r="88" ht="14.25">
      <c r="C88" s="229"/>
    </row>
    <row r="89" ht="14.25">
      <c r="C89" s="142"/>
    </row>
    <row r="90" ht="15.75">
      <c r="C90" s="7"/>
    </row>
    <row r="91" ht="15.75">
      <c r="C91" s="7"/>
    </row>
    <row r="92" ht="15.75">
      <c r="C92" s="7"/>
    </row>
    <row r="93" ht="18">
      <c r="C93" s="257"/>
    </row>
    <row r="94" ht="18">
      <c r="C94" s="80"/>
    </row>
    <row r="95" ht="18">
      <c r="C95" s="80"/>
    </row>
    <row r="96" ht="18">
      <c r="C96" s="80"/>
    </row>
    <row r="97" ht="18">
      <c r="C97" s="80"/>
    </row>
    <row r="98" ht="18">
      <c r="C98" s="80"/>
    </row>
    <row r="99" ht="14.25">
      <c r="C99" s="142"/>
    </row>
    <row r="100" ht="14.25">
      <c r="C100" s="142"/>
    </row>
    <row r="101" ht="18">
      <c r="C101" s="80"/>
    </row>
    <row r="102" ht="18">
      <c r="C102" s="80"/>
    </row>
    <row r="103" ht="14.25">
      <c r="C103" s="142"/>
    </row>
    <row r="104" ht="14.25">
      <c r="C104" s="142"/>
    </row>
    <row r="105" ht="14.25">
      <c r="C105" s="142"/>
    </row>
    <row r="106" ht="14.25">
      <c r="C106" s="142"/>
    </row>
    <row r="107" ht="14.25">
      <c r="C107" s="142"/>
    </row>
    <row r="108" ht="18">
      <c r="C108" s="80"/>
    </row>
    <row r="109" ht="18">
      <c r="C109" s="80"/>
    </row>
    <row r="110" ht="18">
      <c r="C110" s="80"/>
    </row>
    <row r="111" ht="18">
      <c r="C111" s="80"/>
    </row>
    <row r="112" ht="14.25">
      <c r="C112" s="142"/>
    </row>
    <row r="113" ht="14.25">
      <c r="C113" s="142"/>
    </row>
    <row r="114" ht="18">
      <c r="C114" s="80"/>
    </row>
    <row r="115" ht="18">
      <c r="C115" s="80"/>
    </row>
    <row r="116" ht="18">
      <c r="C116" s="80"/>
    </row>
    <row r="117" ht="18">
      <c r="C117" s="80"/>
    </row>
    <row r="118" ht="14.25">
      <c r="C118" s="142"/>
    </row>
    <row r="119" ht="18">
      <c r="C119" s="80"/>
    </row>
    <row r="120" ht="18">
      <c r="C120" s="80"/>
    </row>
    <row r="121" ht="18">
      <c r="C121" s="80"/>
    </row>
    <row r="122" ht="18">
      <c r="C122" s="80"/>
    </row>
    <row r="123" ht="18">
      <c r="C123" s="80"/>
    </row>
    <row r="124" ht="14.25">
      <c r="C124" s="142"/>
    </row>
    <row r="125" ht="18">
      <c r="C125" s="80"/>
    </row>
    <row r="126" ht="14.25">
      <c r="C126" s="142"/>
    </row>
    <row r="127" ht="14.25">
      <c r="C127" s="142"/>
    </row>
    <row r="128" ht="14.25">
      <c r="C128" s="142"/>
    </row>
    <row r="129" ht="18">
      <c r="C129" s="80"/>
    </row>
    <row r="130" ht="18">
      <c r="C130" s="80"/>
    </row>
    <row r="131" ht="18">
      <c r="C131" s="80"/>
    </row>
    <row r="132" ht="18">
      <c r="C132" s="80"/>
    </row>
    <row r="133" ht="18">
      <c r="C133" s="80"/>
    </row>
    <row r="134" ht="14.25">
      <c r="C134" s="142"/>
    </row>
    <row r="135" ht="18">
      <c r="C135" s="80"/>
    </row>
    <row r="136" ht="14.25">
      <c r="C136" s="142"/>
    </row>
    <row r="137" ht="18">
      <c r="C137" s="80"/>
    </row>
    <row r="139" ht="14.25">
      <c r="C139" s="142"/>
    </row>
    <row r="140" ht="14.25">
      <c r="C140" s="142"/>
    </row>
    <row r="141" ht="15">
      <c r="C141" s="236"/>
    </row>
    <row r="142" ht="14.25">
      <c r="C142" s="142"/>
    </row>
    <row r="143" ht="14.25">
      <c r="C143" s="239"/>
    </row>
    <row r="144" ht="14.25">
      <c r="C144" s="239"/>
    </row>
    <row r="145" ht="14.25">
      <c r="C145" s="239"/>
    </row>
    <row r="146" ht="14.25">
      <c r="C146" s="239"/>
    </row>
    <row r="147" ht="14.25">
      <c r="C147" s="239"/>
    </row>
    <row r="148" ht="14.25">
      <c r="C148" s="239"/>
    </row>
    <row r="149" ht="14.25">
      <c r="C149" s="142"/>
    </row>
    <row r="150" ht="14.25">
      <c r="C150" s="240"/>
    </row>
    <row r="151" ht="14.25">
      <c r="C151" s="240"/>
    </row>
    <row r="152" ht="14.25">
      <c r="C152" s="240"/>
    </row>
    <row r="153" ht="14.25">
      <c r="C153" s="240"/>
    </row>
    <row r="154" ht="14.25">
      <c r="C154" s="142"/>
    </row>
    <row r="155" ht="15">
      <c r="C155" s="235"/>
    </row>
    <row r="156" ht="15">
      <c r="C156" s="235"/>
    </row>
    <row r="157" ht="15">
      <c r="C157" s="236"/>
    </row>
    <row r="158" ht="15">
      <c r="C158" s="236"/>
    </row>
    <row r="162" ht="14.25">
      <c r="C162" s="142"/>
    </row>
    <row r="163" ht="14.25">
      <c r="C163" s="142"/>
    </row>
    <row r="164" ht="14.25">
      <c r="C164" s="142"/>
    </row>
    <row r="197" ht="14.25">
      <c r="C197" s="195"/>
    </row>
    <row r="198" ht="14.25">
      <c r="C198" s="195"/>
    </row>
    <row r="199" ht="14.25">
      <c r="C199" s="195"/>
    </row>
    <row r="200" ht="14.25">
      <c r="C200" s="195"/>
    </row>
    <row r="201" ht="14.25">
      <c r="C201" s="195"/>
    </row>
    <row r="202" ht="14.25">
      <c r="C202" s="195"/>
    </row>
    <row r="203" ht="14.25">
      <c r="C203" s="195"/>
    </row>
    <row r="204" ht="14.25">
      <c r="C204" s="195"/>
    </row>
    <row r="205" ht="14.25">
      <c r="C205" s="195"/>
    </row>
    <row r="206" ht="14.25">
      <c r="C206" s="195"/>
    </row>
    <row r="207" ht="14.25">
      <c r="C207" s="195"/>
    </row>
    <row r="208" ht="14.25">
      <c r="C208" s="195"/>
    </row>
    <row r="209" ht="14.25">
      <c r="C209" s="195"/>
    </row>
    <row r="210" ht="14.25">
      <c r="C210" s="195"/>
    </row>
    <row r="211" ht="14.25">
      <c r="C211" s="195"/>
    </row>
    <row r="212" ht="14.25">
      <c r="C212" s="195"/>
    </row>
    <row r="213" ht="14.25">
      <c r="C213" s="195"/>
    </row>
    <row r="214" ht="14.25">
      <c r="C214" s="195"/>
    </row>
    <row r="215" ht="14.25">
      <c r="C215" s="195"/>
    </row>
    <row r="216" ht="14.25">
      <c r="C216" s="195"/>
    </row>
    <row r="217" ht="14.25">
      <c r="C217" s="195"/>
    </row>
    <row r="218" ht="14.25">
      <c r="C218" s="195"/>
    </row>
    <row r="219" ht="14.25">
      <c r="C219" s="195"/>
    </row>
  </sheetData>
  <sheetProtection/>
  <mergeCells count="52">
    <mergeCell ref="AT10:AZ10"/>
    <mergeCell ref="C9:C11"/>
    <mergeCell ref="BA7:BN7"/>
    <mergeCell ref="E9:J9"/>
    <mergeCell ref="K9:X9"/>
    <mergeCell ref="Y9:AL9"/>
    <mergeCell ref="BA10:BG10"/>
    <mergeCell ref="BH10:BN10"/>
    <mergeCell ref="F10:J10"/>
    <mergeCell ref="K10:Q10"/>
    <mergeCell ref="R10:X10"/>
    <mergeCell ref="Y10:AC10"/>
    <mergeCell ref="AF10:AL10"/>
    <mergeCell ref="AM10:AS10"/>
    <mergeCell ref="AT22:AZ22"/>
    <mergeCell ref="A12:BN12"/>
    <mergeCell ref="A13:BN13"/>
    <mergeCell ref="A20:B20"/>
    <mergeCell ref="A9:A11"/>
    <mergeCell ref="B9:B11"/>
    <mergeCell ref="D9:D11"/>
    <mergeCell ref="AM9:AZ9"/>
    <mergeCell ref="BA9:BN9"/>
    <mergeCell ref="E10:E11"/>
    <mergeCell ref="R21:X21"/>
    <mergeCell ref="Y21:AE21"/>
    <mergeCell ref="AF21:AL21"/>
    <mergeCell ref="A22:J22"/>
    <mergeCell ref="K22:Q22"/>
    <mergeCell ref="R22:X22"/>
    <mergeCell ref="Y22:AE22"/>
    <mergeCell ref="AF22:AL22"/>
    <mergeCell ref="A26:O26"/>
    <mergeCell ref="W26:AH26"/>
    <mergeCell ref="BC26:BN26"/>
    <mergeCell ref="AM21:AS21"/>
    <mergeCell ref="AT21:AZ21"/>
    <mergeCell ref="BA21:BG21"/>
    <mergeCell ref="BH21:BN21"/>
    <mergeCell ref="AM22:AS22"/>
    <mergeCell ref="A21:J21"/>
    <mergeCell ref="K21:Q21"/>
    <mergeCell ref="A1:AO1"/>
    <mergeCell ref="AS1:BJ1"/>
    <mergeCell ref="A27:H27"/>
    <mergeCell ref="I27:AR27"/>
    <mergeCell ref="BC27:BN27"/>
    <mergeCell ref="BA33:BN33"/>
    <mergeCell ref="B30:J30"/>
    <mergeCell ref="BA22:BG22"/>
    <mergeCell ref="BH22:BN22"/>
    <mergeCell ref="A23:B23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70"/>
  <sheetViews>
    <sheetView view="pageBreakPreview" zoomScale="60" zoomScaleNormal="60" zoomScalePageLayoutView="0" workbookViewId="0" topLeftCell="A1">
      <selection activeCell="AV1" sqref="AV1:BM1"/>
    </sheetView>
  </sheetViews>
  <sheetFormatPr defaultColWidth="11" defaultRowHeight="14.25"/>
  <cols>
    <col min="1" max="1" width="4.8984375" style="195" customWidth="1"/>
    <col min="2" max="2" width="59.09765625" style="195" customWidth="1"/>
    <col min="3" max="3" width="5.09765625" style="231" customWidth="1"/>
    <col min="4" max="4" width="5" style="195" customWidth="1"/>
    <col min="5" max="5" width="5.59765625" style="195" customWidth="1"/>
    <col min="6" max="6" width="7.09765625" style="195" customWidth="1"/>
    <col min="7" max="7" width="5.3984375" style="195" customWidth="1"/>
    <col min="8" max="8" width="3.8984375" style="195" bestFit="1" customWidth="1"/>
    <col min="9" max="9" width="4.8984375" style="195" customWidth="1"/>
    <col min="10" max="10" width="4.8984375" style="195" bestFit="1" customWidth="1"/>
    <col min="11" max="12" width="3.8984375" style="195" hidden="1" customWidth="1"/>
    <col min="13" max="14" width="3.09765625" style="195" hidden="1" customWidth="1"/>
    <col min="15" max="17" width="3.3984375" style="195" hidden="1" customWidth="1"/>
    <col min="18" max="19" width="3.8984375" style="195" hidden="1" customWidth="1"/>
    <col min="20" max="21" width="3.09765625" style="195" hidden="1" customWidth="1"/>
    <col min="22" max="24" width="3.59765625" style="195" hidden="1" customWidth="1"/>
    <col min="25" max="26" width="3.8984375" style="195" hidden="1" customWidth="1"/>
    <col min="27" max="28" width="3.09765625" style="195" hidden="1" customWidth="1"/>
    <col min="29" max="31" width="3.59765625" style="195" hidden="1" customWidth="1"/>
    <col min="32" max="33" width="3.8984375" style="195" hidden="1" customWidth="1"/>
    <col min="34" max="35" width="3.09765625" style="195" hidden="1" customWidth="1"/>
    <col min="36" max="38" width="4" style="195" hidden="1" customWidth="1"/>
    <col min="39" max="42" width="4" style="195" customWidth="1"/>
    <col min="43" max="43" width="4.3984375" style="195" customWidth="1"/>
    <col min="44" max="44" width="4.8984375" style="195" customWidth="1"/>
    <col min="45" max="45" width="5" style="195" customWidth="1"/>
    <col min="46" max="50" width="4" style="195" customWidth="1"/>
    <col min="51" max="52" width="5.09765625" style="195" customWidth="1"/>
    <col min="53" max="53" width="5.59765625" style="195" customWidth="1"/>
    <col min="54" max="55" width="5.8984375" style="195" customWidth="1"/>
    <col min="56" max="56" width="5.59765625" style="195" customWidth="1"/>
    <col min="57" max="57" width="5.09765625" style="195" customWidth="1"/>
    <col min="58" max="58" width="6.09765625" style="195" customWidth="1"/>
    <col min="59" max="66" width="5.59765625" style="195" customWidth="1"/>
    <col min="67" max="16384" width="11" style="195" customWidth="1"/>
  </cols>
  <sheetData>
    <row r="1" spans="1:66" ht="20.25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30" t="s">
        <v>142</v>
      </c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534"/>
    </row>
    <row r="2" spans="2:32" ht="15"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197"/>
      <c r="X2" s="197"/>
      <c r="Y2" s="196"/>
      <c r="Z2" s="196"/>
      <c r="AA2" s="196"/>
      <c r="AB2" s="196"/>
      <c r="AC2" s="196"/>
      <c r="AD2" s="196"/>
      <c r="AE2" s="196"/>
      <c r="AF2" s="196"/>
    </row>
    <row r="3" spans="1:66" ht="20.25">
      <c r="A3" s="198"/>
      <c r="B3" s="489" t="s">
        <v>1</v>
      </c>
      <c r="C3" s="367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</row>
    <row r="4" spans="1:66" ht="27" customHeight="1">
      <c r="A4" s="200"/>
      <c r="B4" s="489" t="s">
        <v>3</v>
      </c>
      <c r="C4" s="318" t="s">
        <v>113</v>
      </c>
      <c r="D4" s="201"/>
      <c r="E4" s="201"/>
      <c r="F4" s="201"/>
      <c r="G4" s="201"/>
      <c r="H4" s="201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199"/>
      <c r="X4" s="199"/>
      <c r="Y4" s="199"/>
      <c r="Z4" s="199"/>
      <c r="AA4" s="199"/>
      <c r="AB4" s="199"/>
      <c r="AC4" s="199"/>
      <c r="AD4" s="199"/>
      <c r="AE4" s="199"/>
      <c r="AG4" s="199"/>
      <c r="AH4" s="199"/>
      <c r="AI4" s="199"/>
      <c r="AJ4" s="199"/>
      <c r="AK4" s="199"/>
      <c r="AL4" s="199"/>
      <c r="AM4" s="199"/>
      <c r="AN4" s="199"/>
      <c r="AO4" s="202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</row>
    <row r="5" spans="1:66" ht="19.5" customHeight="1">
      <c r="A5" s="200"/>
      <c r="B5" s="491" t="s">
        <v>5</v>
      </c>
      <c r="C5" s="368" t="s">
        <v>6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196"/>
      <c r="Z5" s="196"/>
      <c r="AA5" s="196"/>
      <c r="AB5" s="196"/>
      <c r="AC5" s="196"/>
      <c r="AD5" s="196"/>
      <c r="AE5" s="196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</row>
    <row r="6" spans="1:66" ht="23.25" customHeight="1">
      <c r="A6" s="198"/>
      <c r="B6" s="491" t="s">
        <v>7</v>
      </c>
      <c r="C6" s="368" t="s">
        <v>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96"/>
      <c r="Z6" s="196"/>
      <c r="AA6" s="196"/>
      <c r="AB6" s="196"/>
      <c r="AC6" s="196"/>
      <c r="AD6" s="196"/>
      <c r="AE6" s="19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</row>
    <row r="7" spans="1:66" ht="23.25" customHeight="1">
      <c r="A7" s="198"/>
      <c r="B7" s="491" t="s">
        <v>9</v>
      </c>
      <c r="C7" s="368" t="s">
        <v>10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196"/>
      <c r="Z7" s="196"/>
      <c r="AA7" s="196"/>
      <c r="AB7" s="196"/>
      <c r="AC7" s="196"/>
      <c r="AD7" s="196"/>
      <c r="AE7" s="196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ht="20.25" customHeight="1" thickBot="1">
      <c r="A8" s="198"/>
      <c r="B8" s="492"/>
      <c r="C8" s="14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</row>
    <row r="9" spans="1:66" s="319" customFormat="1" ht="18.75" customHeight="1" thickBot="1">
      <c r="A9" s="680" t="s">
        <v>11</v>
      </c>
      <c r="B9" s="683" t="s">
        <v>12</v>
      </c>
      <c r="C9" s="627" t="s">
        <v>13</v>
      </c>
      <c r="D9" s="686" t="s">
        <v>14</v>
      </c>
      <c r="E9" s="702" t="s">
        <v>15</v>
      </c>
      <c r="F9" s="702"/>
      <c r="G9" s="702"/>
      <c r="H9" s="702"/>
      <c r="I9" s="702"/>
      <c r="J9" s="702"/>
      <c r="K9" s="663" t="s">
        <v>16</v>
      </c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90"/>
      <c r="Y9" s="663" t="s">
        <v>17</v>
      </c>
      <c r="Z9" s="689"/>
      <c r="AA9" s="689"/>
      <c r="AB9" s="689"/>
      <c r="AC9" s="689"/>
      <c r="AD9" s="689"/>
      <c r="AE9" s="689"/>
      <c r="AF9" s="689"/>
      <c r="AG9" s="689"/>
      <c r="AH9" s="689"/>
      <c r="AI9" s="689"/>
      <c r="AJ9" s="689"/>
      <c r="AK9" s="689"/>
      <c r="AL9" s="690"/>
      <c r="AM9" s="663" t="s">
        <v>16</v>
      </c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90"/>
      <c r="BA9" s="663" t="s">
        <v>17</v>
      </c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90"/>
    </row>
    <row r="10" spans="1:66" s="319" customFormat="1" ht="16.5" thickBot="1">
      <c r="A10" s="681"/>
      <c r="B10" s="684"/>
      <c r="C10" s="628"/>
      <c r="D10" s="687"/>
      <c r="E10" s="691" t="s">
        <v>18</v>
      </c>
      <c r="F10" s="693" t="s">
        <v>19</v>
      </c>
      <c r="G10" s="694"/>
      <c r="H10" s="694"/>
      <c r="I10" s="694"/>
      <c r="J10" s="694"/>
      <c r="K10" s="695">
        <v>1</v>
      </c>
      <c r="L10" s="696"/>
      <c r="M10" s="696"/>
      <c r="N10" s="696"/>
      <c r="O10" s="696"/>
      <c r="P10" s="696"/>
      <c r="Q10" s="697"/>
      <c r="R10" s="695">
        <v>2</v>
      </c>
      <c r="S10" s="696"/>
      <c r="T10" s="696"/>
      <c r="U10" s="696"/>
      <c r="V10" s="696"/>
      <c r="W10" s="696"/>
      <c r="X10" s="697"/>
      <c r="Y10" s="698">
        <v>3</v>
      </c>
      <c r="Z10" s="699"/>
      <c r="AA10" s="699"/>
      <c r="AB10" s="699"/>
      <c r="AC10" s="700"/>
      <c r="AD10" s="460"/>
      <c r="AE10" s="460"/>
      <c r="AF10" s="663">
        <v>4</v>
      </c>
      <c r="AG10" s="689"/>
      <c r="AH10" s="689"/>
      <c r="AI10" s="689"/>
      <c r="AJ10" s="689"/>
      <c r="AK10" s="689"/>
      <c r="AL10" s="690"/>
      <c r="AM10" s="663">
        <v>1</v>
      </c>
      <c r="AN10" s="689"/>
      <c r="AO10" s="689"/>
      <c r="AP10" s="689"/>
      <c r="AQ10" s="689"/>
      <c r="AR10" s="689"/>
      <c r="AS10" s="690"/>
      <c r="AT10" s="663">
        <v>2</v>
      </c>
      <c r="AU10" s="689"/>
      <c r="AV10" s="689"/>
      <c r="AW10" s="689"/>
      <c r="AX10" s="689"/>
      <c r="AY10" s="689"/>
      <c r="AZ10" s="690"/>
      <c r="BA10" s="663">
        <v>3</v>
      </c>
      <c r="BB10" s="689"/>
      <c r="BC10" s="689"/>
      <c r="BD10" s="689"/>
      <c r="BE10" s="689"/>
      <c r="BF10" s="689"/>
      <c r="BG10" s="690"/>
      <c r="BH10" s="663">
        <v>4</v>
      </c>
      <c r="BI10" s="689"/>
      <c r="BJ10" s="689"/>
      <c r="BK10" s="689"/>
      <c r="BL10" s="689"/>
      <c r="BM10" s="689"/>
      <c r="BN10" s="690"/>
    </row>
    <row r="11" spans="1:66" s="319" customFormat="1" ht="72" customHeight="1" thickBot="1">
      <c r="A11" s="682"/>
      <c r="B11" s="685"/>
      <c r="C11" s="629"/>
      <c r="D11" s="688"/>
      <c r="E11" s="692"/>
      <c r="F11" s="461" t="s">
        <v>20</v>
      </c>
      <c r="G11" s="462" t="s">
        <v>21</v>
      </c>
      <c r="H11" s="462" t="s">
        <v>22</v>
      </c>
      <c r="I11" s="462" t="s">
        <v>23</v>
      </c>
      <c r="J11" s="463" t="s">
        <v>24</v>
      </c>
      <c r="K11" s="464" t="s">
        <v>20</v>
      </c>
      <c r="L11" s="465" t="s">
        <v>21</v>
      </c>
      <c r="M11" s="466" t="s">
        <v>22</v>
      </c>
      <c r="N11" s="466" t="s">
        <v>23</v>
      </c>
      <c r="O11" s="467" t="s">
        <v>24</v>
      </c>
      <c r="P11" s="468" t="s">
        <v>25</v>
      </c>
      <c r="Q11" s="469" t="s">
        <v>14</v>
      </c>
      <c r="R11" s="464" t="s">
        <v>20</v>
      </c>
      <c r="S11" s="465" t="s">
        <v>21</v>
      </c>
      <c r="T11" s="466" t="s">
        <v>22</v>
      </c>
      <c r="U11" s="466" t="s">
        <v>23</v>
      </c>
      <c r="V11" s="467" t="s">
        <v>24</v>
      </c>
      <c r="W11" s="468" t="s">
        <v>25</v>
      </c>
      <c r="X11" s="470" t="s">
        <v>14</v>
      </c>
      <c r="Y11" s="464" t="s">
        <v>20</v>
      </c>
      <c r="Z11" s="465" t="s">
        <v>21</v>
      </c>
      <c r="AA11" s="466" t="s">
        <v>22</v>
      </c>
      <c r="AB11" s="466" t="s">
        <v>23</v>
      </c>
      <c r="AC11" s="467" t="s">
        <v>24</v>
      </c>
      <c r="AD11" s="468" t="s">
        <v>25</v>
      </c>
      <c r="AE11" s="470" t="s">
        <v>14</v>
      </c>
      <c r="AF11" s="464" t="s">
        <v>20</v>
      </c>
      <c r="AG11" s="466" t="s">
        <v>21</v>
      </c>
      <c r="AH11" s="466" t="s">
        <v>22</v>
      </c>
      <c r="AI11" s="466" t="s">
        <v>23</v>
      </c>
      <c r="AJ11" s="471" t="s">
        <v>24</v>
      </c>
      <c r="AK11" s="468" t="s">
        <v>25</v>
      </c>
      <c r="AL11" s="470" t="s">
        <v>14</v>
      </c>
      <c r="AM11" s="464" t="s">
        <v>20</v>
      </c>
      <c r="AN11" s="466" t="s">
        <v>21</v>
      </c>
      <c r="AO11" s="466" t="s">
        <v>22</v>
      </c>
      <c r="AP11" s="466" t="s">
        <v>23</v>
      </c>
      <c r="AQ11" s="471" t="s">
        <v>24</v>
      </c>
      <c r="AR11" s="468" t="s">
        <v>25</v>
      </c>
      <c r="AS11" s="472" t="s">
        <v>14</v>
      </c>
      <c r="AT11" s="464" t="s">
        <v>20</v>
      </c>
      <c r="AU11" s="466" t="s">
        <v>21</v>
      </c>
      <c r="AV11" s="466" t="s">
        <v>22</v>
      </c>
      <c r="AW11" s="466" t="s">
        <v>23</v>
      </c>
      <c r="AX11" s="471" t="s">
        <v>24</v>
      </c>
      <c r="AY11" s="468" t="s">
        <v>25</v>
      </c>
      <c r="AZ11" s="470" t="s">
        <v>14</v>
      </c>
      <c r="BA11" s="464" t="s">
        <v>20</v>
      </c>
      <c r="BB11" s="466" t="s">
        <v>21</v>
      </c>
      <c r="BC11" s="466" t="s">
        <v>22</v>
      </c>
      <c r="BD11" s="466" t="s">
        <v>23</v>
      </c>
      <c r="BE11" s="471" t="s">
        <v>24</v>
      </c>
      <c r="BF11" s="468" t="s">
        <v>25</v>
      </c>
      <c r="BG11" s="472" t="s">
        <v>14</v>
      </c>
      <c r="BH11" s="464" t="s">
        <v>20</v>
      </c>
      <c r="BI11" s="466" t="s">
        <v>21</v>
      </c>
      <c r="BJ11" s="466" t="s">
        <v>22</v>
      </c>
      <c r="BK11" s="466" t="s">
        <v>23</v>
      </c>
      <c r="BL11" s="471" t="s">
        <v>24</v>
      </c>
      <c r="BM11" s="468" t="s">
        <v>25</v>
      </c>
      <c r="BN11" s="470" t="s">
        <v>14</v>
      </c>
    </row>
    <row r="12" spans="1:66" ht="15" hidden="1" thickBot="1">
      <c r="A12" s="676" t="s">
        <v>106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7"/>
      <c r="BJ12" s="677"/>
      <c r="BK12" s="677"/>
      <c r="BL12" s="677"/>
      <c r="BM12" s="677"/>
      <c r="BN12" s="678"/>
    </row>
    <row r="13" spans="1:66" s="320" customFormat="1" ht="30" customHeight="1" thickBot="1">
      <c r="A13" s="649" t="s">
        <v>93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1"/>
    </row>
    <row r="14" spans="1:66" s="351" customFormat="1" ht="30" customHeight="1">
      <c r="A14" s="321">
        <v>1</v>
      </c>
      <c r="B14" s="369" t="s">
        <v>114</v>
      </c>
      <c r="C14" s="184" t="s">
        <v>28</v>
      </c>
      <c r="D14" s="346">
        <f>BG14</f>
        <v>3</v>
      </c>
      <c r="E14" s="340">
        <v>15</v>
      </c>
      <c r="F14" s="428">
        <v>15</v>
      </c>
      <c r="G14" s="338"/>
      <c r="H14" s="335"/>
      <c r="I14" s="323"/>
      <c r="J14" s="324"/>
      <c r="K14" s="370"/>
      <c r="L14" s="371"/>
      <c r="M14" s="372"/>
      <c r="N14" s="372"/>
      <c r="O14" s="372"/>
      <c r="P14" s="371"/>
      <c r="Q14" s="373"/>
      <c r="R14" s="370"/>
      <c r="S14" s="371"/>
      <c r="T14" s="372"/>
      <c r="U14" s="372"/>
      <c r="V14" s="371"/>
      <c r="W14" s="374"/>
      <c r="X14" s="375"/>
      <c r="Y14" s="374"/>
      <c r="Z14" s="371"/>
      <c r="AA14" s="372"/>
      <c r="AB14" s="372"/>
      <c r="AC14" s="371"/>
      <c r="AD14" s="371"/>
      <c r="AE14" s="373"/>
      <c r="AF14" s="370"/>
      <c r="AG14" s="371"/>
      <c r="AH14" s="372"/>
      <c r="AI14" s="372"/>
      <c r="AJ14" s="349"/>
      <c r="AK14" s="376"/>
      <c r="AL14" s="377"/>
      <c r="AM14" s="378"/>
      <c r="AN14" s="348"/>
      <c r="AO14" s="348"/>
      <c r="AP14" s="348"/>
      <c r="AQ14" s="349"/>
      <c r="AR14" s="349"/>
      <c r="AS14" s="347"/>
      <c r="AT14" s="378"/>
      <c r="AU14" s="348"/>
      <c r="AV14" s="348"/>
      <c r="AW14" s="348"/>
      <c r="AX14" s="349"/>
      <c r="AY14" s="349"/>
      <c r="AZ14" s="332"/>
      <c r="BA14" s="333">
        <v>15</v>
      </c>
      <c r="BB14" s="334"/>
      <c r="BC14" s="334"/>
      <c r="BD14" s="334"/>
      <c r="BE14" s="330"/>
      <c r="BF14" s="334" t="s">
        <v>32</v>
      </c>
      <c r="BG14" s="339">
        <v>3</v>
      </c>
      <c r="BH14" s="335"/>
      <c r="BI14" s="334"/>
      <c r="BJ14" s="334"/>
      <c r="BK14" s="334"/>
      <c r="BL14" s="330"/>
      <c r="BM14" s="334"/>
      <c r="BN14" s="339"/>
    </row>
    <row r="15" spans="1:66" s="320" customFormat="1" ht="30" customHeight="1">
      <c r="A15" s="321">
        <v>2</v>
      </c>
      <c r="B15" s="369" t="s">
        <v>115</v>
      </c>
      <c r="C15" s="99" t="s">
        <v>28</v>
      </c>
      <c r="D15" s="346">
        <f>BG15</f>
        <v>5</v>
      </c>
      <c r="E15" s="340">
        <v>30</v>
      </c>
      <c r="F15" s="428">
        <v>15</v>
      </c>
      <c r="G15" s="430">
        <v>15</v>
      </c>
      <c r="H15" s="431"/>
      <c r="I15" s="323"/>
      <c r="J15" s="341"/>
      <c r="K15" s="342"/>
      <c r="L15" s="323"/>
      <c r="M15" s="323"/>
      <c r="N15" s="323"/>
      <c r="O15" s="323"/>
      <c r="P15" s="326"/>
      <c r="Q15" s="327"/>
      <c r="R15" s="342"/>
      <c r="S15" s="343"/>
      <c r="T15" s="344"/>
      <c r="U15" s="344"/>
      <c r="V15" s="343"/>
      <c r="W15" s="345"/>
      <c r="X15" s="329"/>
      <c r="Y15" s="327"/>
      <c r="Z15" s="323"/>
      <c r="AA15" s="323"/>
      <c r="AB15" s="323"/>
      <c r="AC15" s="326"/>
      <c r="AD15" s="326"/>
      <c r="AE15" s="327"/>
      <c r="AF15" s="342"/>
      <c r="AG15" s="323"/>
      <c r="AH15" s="323"/>
      <c r="AI15" s="323"/>
      <c r="AJ15" s="330"/>
      <c r="AK15" s="331"/>
      <c r="AL15" s="332"/>
      <c r="AM15" s="333"/>
      <c r="AN15" s="334"/>
      <c r="AO15" s="334"/>
      <c r="AP15" s="334"/>
      <c r="AQ15" s="330"/>
      <c r="AR15" s="330"/>
      <c r="AS15" s="335"/>
      <c r="AT15" s="333"/>
      <c r="AU15" s="334"/>
      <c r="AV15" s="334"/>
      <c r="AW15" s="334"/>
      <c r="AX15" s="330"/>
      <c r="AY15" s="330"/>
      <c r="AZ15" s="346"/>
      <c r="BA15" s="333">
        <v>15</v>
      </c>
      <c r="BB15" s="334">
        <v>15</v>
      </c>
      <c r="BC15" s="334"/>
      <c r="BD15" s="334"/>
      <c r="BE15" s="330"/>
      <c r="BF15" s="334" t="s">
        <v>32</v>
      </c>
      <c r="BG15" s="321">
        <v>5</v>
      </c>
      <c r="BH15" s="335"/>
      <c r="BI15" s="334"/>
      <c r="BJ15" s="334"/>
      <c r="BK15" s="334"/>
      <c r="BL15" s="330"/>
      <c r="BM15" s="334"/>
      <c r="BN15" s="321"/>
    </row>
    <row r="16" spans="1:66" s="351" customFormat="1" ht="30" customHeight="1">
      <c r="A16" s="340">
        <v>3</v>
      </c>
      <c r="B16" s="369" t="s">
        <v>116</v>
      </c>
      <c r="C16" s="163"/>
      <c r="D16" s="346">
        <f>BG16</f>
        <v>2</v>
      </c>
      <c r="E16" s="340">
        <v>15</v>
      </c>
      <c r="F16" s="428"/>
      <c r="G16" s="430"/>
      <c r="H16" s="431"/>
      <c r="I16" s="323">
        <v>15</v>
      </c>
      <c r="J16" s="341"/>
      <c r="K16" s="379"/>
      <c r="L16" s="372"/>
      <c r="M16" s="372"/>
      <c r="N16" s="372"/>
      <c r="O16" s="372"/>
      <c r="P16" s="371"/>
      <c r="Q16" s="373"/>
      <c r="R16" s="379"/>
      <c r="S16" s="380"/>
      <c r="T16" s="381"/>
      <c r="U16" s="381"/>
      <c r="V16" s="380"/>
      <c r="W16" s="382"/>
      <c r="X16" s="375"/>
      <c r="Y16" s="373"/>
      <c r="Z16" s="372"/>
      <c r="AA16" s="372"/>
      <c r="AB16" s="372"/>
      <c r="AC16" s="371"/>
      <c r="AD16" s="371"/>
      <c r="AE16" s="373"/>
      <c r="AF16" s="379"/>
      <c r="AG16" s="372"/>
      <c r="AH16" s="372"/>
      <c r="AI16" s="372"/>
      <c r="AJ16" s="349"/>
      <c r="AK16" s="376"/>
      <c r="AL16" s="377"/>
      <c r="AM16" s="378"/>
      <c r="AN16" s="348"/>
      <c r="AO16" s="348"/>
      <c r="AP16" s="348"/>
      <c r="AQ16" s="349"/>
      <c r="AR16" s="349"/>
      <c r="AS16" s="347"/>
      <c r="AT16" s="378"/>
      <c r="AU16" s="348"/>
      <c r="AV16" s="348"/>
      <c r="AW16" s="348"/>
      <c r="AX16" s="349"/>
      <c r="AY16" s="349"/>
      <c r="AZ16" s="346"/>
      <c r="BA16" s="333"/>
      <c r="BB16" s="334"/>
      <c r="BC16" s="334"/>
      <c r="BD16" s="334">
        <v>15</v>
      </c>
      <c r="BE16" s="330"/>
      <c r="BF16" s="334" t="s">
        <v>29</v>
      </c>
      <c r="BG16" s="321">
        <v>2</v>
      </c>
      <c r="BH16" s="335"/>
      <c r="BI16" s="334"/>
      <c r="BJ16" s="334"/>
      <c r="BK16" s="334"/>
      <c r="BL16" s="330"/>
      <c r="BM16" s="334"/>
      <c r="BN16" s="321"/>
    </row>
    <row r="17" spans="1:66" s="320" customFormat="1" ht="30" customHeight="1">
      <c r="A17" s="321">
        <v>4</v>
      </c>
      <c r="B17" s="369" t="s">
        <v>117</v>
      </c>
      <c r="C17" s="115" t="s">
        <v>28</v>
      </c>
      <c r="D17" s="346">
        <f>BG17</f>
        <v>2</v>
      </c>
      <c r="E17" s="340">
        <v>15</v>
      </c>
      <c r="F17" s="428">
        <v>15</v>
      </c>
      <c r="G17" s="430"/>
      <c r="H17" s="431"/>
      <c r="I17" s="323"/>
      <c r="J17" s="341"/>
      <c r="K17" s="342"/>
      <c r="L17" s="323"/>
      <c r="M17" s="323"/>
      <c r="N17" s="323"/>
      <c r="O17" s="323"/>
      <c r="P17" s="326"/>
      <c r="Q17" s="327"/>
      <c r="R17" s="342"/>
      <c r="S17" s="343"/>
      <c r="T17" s="344"/>
      <c r="U17" s="344"/>
      <c r="V17" s="343"/>
      <c r="W17" s="345"/>
      <c r="X17" s="329"/>
      <c r="Y17" s="327"/>
      <c r="Z17" s="323"/>
      <c r="AA17" s="323"/>
      <c r="AB17" s="323"/>
      <c r="AC17" s="326"/>
      <c r="AD17" s="326"/>
      <c r="AE17" s="327"/>
      <c r="AF17" s="342"/>
      <c r="AG17" s="323"/>
      <c r="AH17" s="323"/>
      <c r="AI17" s="323"/>
      <c r="AJ17" s="330"/>
      <c r="AK17" s="331"/>
      <c r="AL17" s="332"/>
      <c r="AM17" s="335"/>
      <c r="AN17" s="334"/>
      <c r="AO17" s="334"/>
      <c r="AP17" s="334"/>
      <c r="AQ17" s="330"/>
      <c r="AR17" s="330"/>
      <c r="AS17" s="335"/>
      <c r="AT17" s="333"/>
      <c r="AU17" s="334"/>
      <c r="AV17" s="334"/>
      <c r="AW17" s="334"/>
      <c r="AX17" s="330"/>
      <c r="AY17" s="330"/>
      <c r="AZ17" s="346"/>
      <c r="BA17" s="335">
        <v>15</v>
      </c>
      <c r="BB17" s="334"/>
      <c r="BC17" s="334"/>
      <c r="BD17" s="334"/>
      <c r="BE17" s="330"/>
      <c r="BF17" s="334" t="s">
        <v>29</v>
      </c>
      <c r="BG17" s="321">
        <v>2</v>
      </c>
      <c r="BH17" s="335"/>
      <c r="BI17" s="334"/>
      <c r="BJ17" s="334"/>
      <c r="BK17" s="334"/>
      <c r="BL17" s="330"/>
      <c r="BM17" s="334"/>
      <c r="BN17" s="321"/>
    </row>
    <row r="18" spans="1:66" s="351" customFormat="1" ht="30" customHeight="1">
      <c r="A18" s="321">
        <v>5</v>
      </c>
      <c r="B18" s="369" t="s">
        <v>118</v>
      </c>
      <c r="C18" s="115" t="s">
        <v>28</v>
      </c>
      <c r="D18" s="346">
        <f>BG18</f>
        <v>2</v>
      </c>
      <c r="E18" s="340">
        <v>15</v>
      </c>
      <c r="F18" s="428"/>
      <c r="G18" s="430">
        <v>15</v>
      </c>
      <c r="H18" s="431"/>
      <c r="I18" s="323"/>
      <c r="J18" s="341"/>
      <c r="K18" s="379"/>
      <c r="L18" s="372"/>
      <c r="M18" s="372"/>
      <c r="N18" s="372"/>
      <c r="O18" s="372"/>
      <c r="P18" s="371"/>
      <c r="Q18" s="373"/>
      <c r="R18" s="379"/>
      <c r="S18" s="380"/>
      <c r="T18" s="381"/>
      <c r="U18" s="381"/>
      <c r="V18" s="380"/>
      <c r="W18" s="382"/>
      <c r="X18" s="375"/>
      <c r="Y18" s="373"/>
      <c r="Z18" s="372"/>
      <c r="AA18" s="372"/>
      <c r="AB18" s="372"/>
      <c r="AC18" s="371"/>
      <c r="AD18" s="371"/>
      <c r="AE18" s="373"/>
      <c r="AF18" s="379"/>
      <c r="AG18" s="372"/>
      <c r="AH18" s="372"/>
      <c r="AI18" s="372"/>
      <c r="AJ18" s="349"/>
      <c r="AK18" s="376"/>
      <c r="AL18" s="377"/>
      <c r="AM18" s="347"/>
      <c r="AN18" s="348"/>
      <c r="AO18" s="348"/>
      <c r="AP18" s="348"/>
      <c r="AQ18" s="349"/>
      <c r="AR18" s="349"/>
      <c r="AS18" s="347"/>
      <c r="AT18" s="378"/>
      <c r="AU18" s="348"/>
      <c r="AV18" s="348"/>
      <c r="AW18" s="348"/>
      <c r="AX18" s="349"/>
      <c r="AY18" s="349"/>
      <c r="AZ18" s="346"/>
      <c r="BA18" s="335"/>
      <c r="BB18" s="334">
        <v>15</v>
      </c>
      <c r="BC18" s="334"/>
      <c r="BD18" s="334"/>
      <c r="BE18" s="330"/>
      <c r="BF18" s="334" t="s">
        <v>29</v>
      </c>
      <c r="BG18" s="321">
        <v>2</v>
      </c>
      <c r="BH18" s="335"/>
      <c r="BI18" s="334"/>
      <c r="BJ18" s="334"/>
      <c r="BK18" s="334"/>
      <c r="BL18" s="330"/>
      <c r="BM18" s="334"/>
      <c r="BN18" s="321"/>
    </row>
    <row r="19" spans="1:66" s="320" customFormat="1" ht="30" customHeight="1">
      <c r="A19" s="340">
        <v>6</v>
      </c>
      <c r="B19" s="369" t="s">
        <v>119</v>
      </c>
      <c r="C19" s="177"/>
      <c r="D19" s="484">
        <f>BN19</f>
        <v>2</v>
      </c>
      <c r="E19" s="340">
        <v>15</v>
      </c>
      <c r="F19" s="428"/>
      <c r="G19" s="430">
        <v>15</v>
      </c>
      <c r="H19" s="431"/>
      <c r="I19" s="323"/>
      <c r="J19" s="341"/>
      <c r="K19" s="342"/>
      <c r="L19" s="323"/>
      <c r="M19" s="323"/>
      <c r="N19" s="323"/>
      <c r="O19" s="323"/>
      <c r="P19" s="326"/>
      <c r="Q19" s="327"/>
      <c r="R19" s="342"/>
      <c r="S19" s="343"/>
      <c r="T19" s="344"/>
      <c r="U19" s="344"/>
      <c r="V19" s="343"/>
      <c r="W19" s="345"/>
      <c r="X19" s="329"/>
      <c r="Y19" s="327"/>
      <c r="Z19" s="323"/>
      <c r="AA19" s="323"/>
      <c r="AB19" s="323"/>
      <c r="AC19" s="326"/>
      <c r="AD19" s="326"/>
      <c r="AE19" s="327"/>
      <c r="AF19" s="342"/>
      <c r="AG19" s="323"/>
      <c r="AH19" s="323"/>
      <c r="AI19" s="323"/>
      <c r="AJ19" s="330"/>
      <c r="AK19" s="331"/>
      <c r="AL19" s="332"/>
      <c r="AM19" s="335"/>
      <c r="AN19" s="334"/>
      <c r="AO19" s="334"/>
      <c r="AP19" s="334"/>
      <c r="AQ19" s="330"/>
      <c r="AR19" s="330"/>
      <c r="AS19" s="335"/>
      <c r="AT19" s="333"/>
      <c r="AU19" s="334"/>
      <c r="AV19" s="334"/>
      <c r="AW19" s="334"/>
      <c r="AX19" s="330"/>
      <c r="AY19" s="330"/>
      <c r="AZ19" s="346"/>
      <c r="BA19" s="335"/>
      <c r="BB19" s="334"/>
      <c r="BC19" s="334"/>
      <c r="BD19" s="334"/>
      <c r="BE19" s="330"/>
      <c r="BF19" s="334"/>
      <c r="BG19" s="321"/>
      <c r="BH19" s="335"/>
      <c r="BI19" s="334">
        <v>15</v>
      </c>
      <c r="BJ19" s="334"/>
      <c r="BK19" s="334"/>
      <c r="BL19" s="330"/>
      <c r="BM19" s="334" t="s">
        <v>29</v>
      </c>
      <c r="BN19" s="321">
        <v>2</v>
      </c>
    </row>
    <row r="20" spans="1:66" s="351" customFormat="1" ht="30" customHeight="1">
      <c r="A20" s="321">
        <v>7</v>
      </c>
      <c r="B20" s="369" t="s">
        <v>120</v>
      </c>
      <c r="C20" s="186"/>
      <c r="D20" s="484">
        <f>BN20</f>
        <v>4</v>
      </c>
      <c r="E20" s="340">
        <v>30</v>
      </c>
      <c r="F20" s="428">
        <v>15</v>
      </c>
      <c r="G20" s="430">
        <v>15</v>
      </c>
      <c r="H20" s="431"/>
      <c r="I20" s="323"/>
      <c r="J20" s="341"/>
      <c r="K20" s="379"/>
      <c r="L20" s="372"/>
      <c r="M20" s="372"/>
      <c r="N20" s="372"/>
      <c r="O20" s="372"/>
      <c r="P20" s="371"/>
      <c r="Q20" s="373"/>
      <c r="R20" s="379"/>
      <c r="S20" s="380"/>
      <c r="T20" s="381"/>
      <c r="U20" s="381"/>
      <c r="V20" s="380"/>
      <c r="W20" s="382"/>
      <c r="X20" s="375"/>
      <c r="Y20" s="373"/>
      <c r="Z20" s="372"/>
      <c r="AA20" s="372"/>
      <c r="AB20" s="372"/>
      <c r="AC20" s="371"/>
      <c r="AD20" s="371"/>
      <c r="AE20" s="373"/>
      <c r="AF20" s="379"/>
      <c r="AG20" s="372"/>
      <c r="AH20" s="372"/>
      <c r="AI20" s="372"/>
      <c r="AJ20" s="349"/>
      <c r="AK20" s="376"/>
      <c r="AL20" s="377"/>
      <c r="AM20" s="347"/>
      <c r="AN20" s="348"/>
      <c r="AO20" s="348"/>
      <c r="AP20" s="348"/>
      <c r="AQ20" s="349"/>
      <c r="AR20" s="349"/>
      <c r="AS20" s="347"/>
      <c r="AT20" s="378"/>
      <c r="AU20" s="348"/>
      <c r="AV20" s="348"/>
      <c r="AW20" s="348"/>
      <c r="AX20" s="349"/>
      <c r="AY20" s="349"/>
      <c r="AZ20" s="346"/>
      <c r="BA20" s="335"/>
      <c r="BB20" s="334"/>
      <c r="BC20" s="334"/>
      <c r="BD20" s="334"/>
      <c r="BE20" s="330"/>
      <c r="BF20" s="334"/>
      <c r="BG20" s="321"/>
      <c r="BH20" s="335">
        <v>15</v>
      </c>
      <c r="BI20" s="334">
        <v>15</v>
      </c>
      <c r="BJ20" s="334"/>
      <c r="BK20" s="334"/>
      <c r="BL20" s="330"/>
      <c r="BM20" s="334" t="s">
        <v>29</v>
      </c>
      <c r="BN20" s="321">
        <v>4</v>
      </c>
    </row>
    <row r="21" spans="1:66" s="320" customFormat="1" ht="30" customHeight="1">
      <c r="A21" s="321">
        <v>8</v>
      </c>
      <c r="B21" s="369" t="s">
        <v>121</v>
      </c>
      <c r="C21" s="383" t="s">
        <v>28</v>
      </c>
      <c r="D21" s="484">
        <f>BN21</f>
        <v>2</v>
      </c>
      <c r="E21" s="340">
        <v>15</v>
      </c>
      <c r="F21" s="428">
        <v>15</v>
      </c>
      <c r="G21" s="430">
        <v>0</v>
      </c>
      <c r="H21" s="431"/>
      <c r="I21" s="323"/>
      <c r="J21" s="341"/>
      <c r="K21" s="342"/>
      <c r="L21" s="323"/>
      <c r="M21" s="323"/>
      <c r="N21" s="323"/>
      <c r="O21" s="323"/>
      <c r="P21" s="326"/>
      <c r="Q21" s="327"/>
      <c r="R21" s="342"/>
      <c r="S21" s="343"/>
      <c r="T21" s="344"/>
      <c r="U21" s="344"/>
      <c r="V21" s="343"/>
      <c r="W21" s="345"/>
      <c r="X21" s="329"/>
      <c r="Y21" s="327"/>
      <c r="Z21" s="323"/>
      <c r="AA21" s="323"/>
      <c r="AB21" s="323"/>
      <c r="AC21" s="326"/>
      <c r="AD21" s="326"/>
      <c r="AE21" s="327"/>
      <c r="AF21" s="342"/>
      <c r="AG21" s="323"/>
      <c r="AH21" s="323"/>
      <c r="AI21" s="323"/>
      <c r="AJ21" s="330"/>
      <c r="AK21" s="331"/>
      <c r="AL21" s="332"/>
      <c r="AM21" s="335"/>
      <c r="AN21" s="334"/>
      <c r="AO21" s="334"/>
      <c r="AP21" s="334"/>
      <c r="AQ21" s="330"/>
      <c r="AR21" s="330"/>
      <c r="AS21" s="335"/>
      <c r="AT21" s="333"/>
      <c r="AU21" s="334"/>
      <c r="AV21" s="334"/>
      <c r="AW21" s="334"/>
      <c r="AX21" s="330"/>
      <c r="AY21" s="330"/>
      <c r="AZ21" s="346"/>
      <c r="BA21" s="335"/>
      <c r="BB21" s="334"/>
      <c r="BC21" s="334"/>
      <c r="BD21" s="334"/>
      <c r="BE21" s="330"/>
      <c r="BF21" s="334"/>
      <c r="BG21" s="321"/>
      <c r="BH21" s="335">
        <v>15</v>
      </c>
      <c r="BI21" s="334"/>
      <c r="BJ21" s="334"/>
      <c r="BK21" s="334"/>
      <c r="BL21" s="330"/>
      <c r="BM21" s="334" t="s">
        <v>29</v>
      </c>
      <c r="BN21" s="321">
        <v>2</v>
      </c>
    </row>
    <row r="22" spans="1:66" s="320" customFormat="1" ht="30" customHeight="1" thickBot="1">
      <c r="A22" s="340">
        <v>9</v>
      </c>
      <c r="B22" s="369" t="s">
        <v>122</v>
      </c>
      <c r="C22" s="384"/>
      <c r="D22" s="484">
        <f>BN22</f>
        <v>5</v>
      </c>
      <c r="E22" s="340">
        <v>30</v>
      </c>
      <c r="F22" s="485">
        <v>15</v>
      </c>
      <c r="G22" s="486">
        <v>15</v>
      </c>
      <c r="H22" s="487"/>
      <c r="I22" s="385"/>
      <c r="J22" s="386"/>
      <c r="K22" s="387"/>
      <c r="L22" s="388"/>
      <c r="M22" s="385"/>
      <c r="N22" s="385"/>
      <c r="O22" s="385"/>
      <c r="P22" s="389"/>
      <c r="Q22" s="390"/>
      <c r="R22" s="387"/>
      <c r="S22" s="388"/>
      <c r="T22" s="391"/>
      <c r="U22" s="391"/>
      <c r="V22" s="388"/>
      <c r="W22" s="392"/>
      <c r="X22" s="393"/>
      <c r="Y22" s="390"/>
      <c r="Z22" s="385"/>
      <c r="AA22" s="385"/>
      <c r="AB22" s="385"/>
      <c r="AC22" s="389"/>
      <c r="AD22" s="389"/>
      <c r="AE22" s="390"/>
      <c r="AF22" s="387"/>
      <c r="AG22" s="385"/>
      <c r="AH22" s="385"/>
      <c r="AI22" s="385"/>
      <c r="AJ22" s="358"/>
      <c r="AK22" s="394"/>
      <c r="AL22" s="395"/>
      <c r="AM22" s="356"/>
      <c r="AN22" s="357"/>
      <c r="AO22" s="357"/>
      <c r="AP22" s="357"/>
      <c r="AQ22" s="358"/>
      <c r="AR22" s="358"/>
      <c r="AS22" s="356"/>
      <c r="AT22" s="396"/>
      <c r="AU22" s="357"/>
      <c r="AV22" s="357"/>
      <c r="AW22" s="357"/>
      <c r="AX22" s="358"/>
      <c r="AY22" s="358"/>
      <c r="AZ22" s="397"/>
      <c r="BA22" s="356"/>
      <c r="BB22" s="357"/>
      <c r="BC22" s="357"/>
      <c r="BD22" s="357"/>
      <c r="BE22" s="358"/>
      <c r="BF22" s="357"/>
      <c r="BG22" s="359"/>
      <c r="BH22" s="356">
        <v>15</v>
      </c>
      <c r="BI22" s="357">
        <v>15</v>
      </c>
      <c r="BJ22" s="357"/>
      <c r="BK22" s="357"/>
      <c r="BL22" s="358"/>
      <c r="BM22" s="357" t="s">
        <v>32</v>
      </c>
      <c r="BN22" s="359">
        <v>5</v>
      </c>
    </row>
    <row r="23" spans="1:66" s="320" customFormat="1" ht="30" customHeight="1" thickBot="1">
      <c r="A23" s="671" t="s">
        <v>47</v>
      </c>
      <c r="B23" s="679"/>
      <c r="C23" s="161"/>
      <c r="D23" s="361">
        <f>SUM(D14:D22)</f>
        <v>27</v>
      </c>
      <c r="E23" s="443">
        <f>SUM(E14:E22)</f>
        <v>180</v>
      </c>
      <c r="F23" s="366">
        <f>SUM(F14:F22)</f>
        <v>90</v>
      </c>
      <c r="G23" s="365">
        <f>SUM(G14:G22)</f>
        <v>75</v>
      </c>
      <c r="H23" s="365"/>
      <c r="I23" s="365">
        <f>SUM(I14:I22)</f>
        <v>15</v>
      </c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3"/>
      <c r="AM23" s="366"/>
      <c r="AN23" s="365"/>
      <c r="AO23" s="365"/>
      <c r="AP23" s="365"/>
      <c r="AQ23" s="365"/>
      <c r="AR23" s="365"/>
      <c r="AS23" s="364"/>
      <c r="AT23" s="362"/>
      <c r="AU23" s="365"/>
      <c r="AV23" s="365"/>
      <c r="AW23" s="365"/>
      <c r="AX23" s="365"/>
      <c r="AY23" s="365"/>
      <c r="AZ23" s="363"/>
      <c r="BA23" s="366">
        <f>SUM(BA14:BA22)</f>
        <v>45</v>
      </c>
      <c r="BB23" s="365">
        <f>SUM(BB14:BB22)</f>
        <v>30</v>
      </c>
      <c r="BC23" s="365"/>
      <c r="BD23" s="365">
        <f>SUM(BD14:BD22)</f>
        <v>15</v>
      </c>
      <c r="BE23" s="365"/>
      <c r="BF23" s="364"/>
      <c r="BG23" s="444">
        <f>SUM(BG14:BG22)</f>
        <v>14</v>
      </c>
      <c r="BH23" s="366">
        <f>SUM(BH14:BH22)</f>
        <v>45</v>
      </c>
      <c r="BI23" s="365">
        <f>SUM(BI14:BI22)</f>
        <v>45</v>
      </c>
      <c r="BJ23" s="365"/>
      <c r="BK23" s="365"/>
      <c r="BL23" s="365"/>
      <c r="BM23" s="445"/>
      <c r="BN23" s="361">
        <f>SUM(BN14:BN22)</f>
        <v>13</v>
      </c>
    </row>
    <row r="24" spans="1:66" s="320" customFormat="1" ht="30" customHeight="1" thickBot="1">
      <c r="A24" s="671" t="s">
        <v>59</v>
      </c>
      <c r="B24" s="672"/>
      <c r="C24" s="672"/>
      <c r="D24" s="672"/>
      <c r="E24" s="672"/>
      <c r="F24" s="706"/>
      <c r="G24" s="706"/>
      <c r="H24" s="706"/>
      <c r="I24" s="706"/>
      <c r="J24" s="707"/>
      <c r="K24" s="668" t="e">
        <f>SUM(#REF!)</f>
        <v>#REF!</v>
      </c>
      <c r="L24" s="669"/>
      <c r="M24" s="669"/>
      <c r="N24" s="669"/>
      <c r="O24" s="669"/>
      <c r="P24" s="669"/>
      <c r="Q24" s="670"/>
      <c r="R24" s="668" t="e">
        <f>SUM(#REF!)</f>
        <v>#REF!</v>
      </c>
      <c r="S24" s="669"/>
      <c r="T24" s="669"/>
      <c r="U24" s="669"/>
      <c r="V24" s="669"/>
      <c r="W24" s="669"/>
      <c r="X24" s="670"/>
      <c r="Y24" s="668" t="e">
        <f>SUM(#REF!)</f>
        <v>#REF!</v>
      </c>
      <c r="Z24" s="669"/>
      <c r="AA24" s="669"/>
      <c r="AB24" s="669"/>
      <c r="AC24" s="669"/>
      <c r="AD24" s="669"/>
      <c r="AE24" s="670"/>
      <c r="AF24" s="668" t="e">
        <f>SUM(#REF!)</f>
        <v>#REF!</v>
      </c>
      <c r="AG24" s="669"/>
      <c r="AH24" s="669"/>
      <c r="AI24" s="669"/>
      <c r="AJ24" s="669"/>
      <c r="AK24" s="669"/>
      <c r="AL24" s="670"/>
      <c r="AM24" s="668"/>
      <c r="AN24" s="669"/>
      <c r="AO24" s="669"/>
      <c r="AP24" s="669"/>
      <c r="AQ24" s="669"/>
      <c r="AR24" s="669"/>
      <c r="AS24" s="670"/>
      <c r="AT24" s="668"/>
      <c r="AU24" s="669"/>
      <c r="AV24" s="669"/>
      <c r="AW24" s="669"/>
      <c r="AX24" s="669"/>
      <c r="AY24" s="669"/>
      <c r="AZ24" s="670"/>
      <c r="BA24" s="668">
        <f>SUM(BA23:BE23)</f>
        <v>90</v>
      </c>
      <c r="BB24" s="669"/>
      <c r="BC24" s="669"/>
      <c r="BD24" s="669"/>
      <c r="BE24" s="669"/>
      <c r="BF24" s="669"/>
      <c r="BG24" s="670"/>
      <c r="BH24" s="668">
        <f>SUM(BH23:BL23)</f>
        <v>90</v>
      </c>
      <c r="BI24" s="669"/>
      <c r="BJ24" s="669"/>
      <c r="BK24" s="669"/>
      <c r="BL24" s="669"/>
      <c r="BM24" s="669"/>
      <c r="BN24" s="670"/>
    </row>
    <row r="25" spans="1:66" s="320" customFormat="1" ht="30" customHeight="1" thickBot="1">
      <c r="A25" s="674" t="s">
        <v>61</v>
      </c>
      <c r="B25" s="675"/>
      <c r="C25" s="675"/>
      <c r="D25" s="675"/>
      <c r="E25" s="675"/>
      <c r="F25" s="675"/>
      <c r="G25" s="675"/>
      <c r="H25" s="675"/>
      <c r="I25" s="675"/>
      <c r="J25" s="675"/>
      <c r="K25" s="660"/>
      <c r="L25" s="661"/>
      <c r="M25" s="661"/>
      <c r="N25" s="661"/>
      <c r="O25" s="661"/>
      <c r="P25" s="661"/>
      <c r="Q25" s="662"/>
      <c r="R25" s="660"/>
      <c r="S25" s="661"/>
      <c r="T25" s="661"/>
      <c r="U25" s="661"/>
      <c r="V25" s="661"/>
      <c r="W25" s="661"/>
      <c r="X25" s="662"/>
      <c r="Y25" s="660"/>
      <c r="Z25" s="661"/>
      <c r="AA25" s="661"/>
      <c r="AB25" s="661"/>
      <c r="AC25" s="661"/>
      <c r="AD25" s="661"/>
      <c r="AE25" s="662"/>
      <c r="AF25" s="660"/>
      <c r="AG25" s="661"/>
      <c r="AH25" s="661"/>
      <c r="AI25" s="661"/>
      <c r="AJ25" s="661"/>
      <c r="AK25" s="661"/>
      <c r="AL25" s="662"/>
      <c r="AM25" s="660"/>
      <c r="AN25" s="661"/>
      <c r="AO25" s="661"/>
      <c r="AP25" s="661"/>
      <c r="AQ25" s="661"/>
      <c r="AR25" s="661"/>
      <c r="AS25" s="662"/>
      <c r="AT25" s="661"/>
      <c r="AU25" s="661"/>
      <c r="AV25" s="661"/>
      <c r="AW25" s="661"/>
      <c r="AX25" s="661"/>
      <c r="AY25" s="661"/>
      <c r="AZ25" s="662"/>
      <c r="BA25" s="660">
        <f>SUM(BG14:BG22)</f>
        <v>14</v>
      </c>
      <c r="BB25" s="661"/>
      <c r="BC25" s="661"/>
      <c r="BD25" s="661"/>
      <c r="BE25" s="661"/>
      <c r="BF25" s="661"/>
      <c r="BG25" s="662"/>
      <c r="BH25" s="661">
        <f>SUM(BN14:BN22)</f>
        <v>13</v>
      </c>
      <c r="BI25" s="661"/>
      <c r="BJ25" s="661"/>
      <c r="BK25" s="661"/>
      <c r="BL25" s="661"/>
      <c r="BM25" s="661"/>
      <c r="BN25" s="662"/>
    </row>
    <row r="26" spans="1:66" ht="23.25" customHeight="1" hidden="1">
      <c r="A26" s="663" t="s">
        <v>62</v>
      </c>
      <c r="B26" s="664"/>
      <c r="C26" s="142"/>
      <c r="D26" s="477">
        <v>180</v>
      </c>
      <c r="E26" s="478"/>
      <c r="F26" s="478"/>
      <c r="G26" s="479"/>
      <c r="H26" s="479"/>
      <c r="I26" s="479"/>
      <c r="J26" s="479"/>
      <c r="K26" s="480"/>
      <c r="L26" s="478"/>
      <c r="M26" s="479"/>
      <c r="N26" s="479"/>
      <c r="O26" s="478"/>
      <c r="P26" s="478"/>
      <c r="Q26" s="481"/>
      <c r="R26" s="480"/>
      <c r="S26" s="478"/>
      <c r="T26" s="479"/>
      <c r="U26" s="479"/>
      <c r="V26" s="478"/>
      <c r="W26" s="482"/>
      <c r="X26" s="483"/>
      <c r="Y26" s="482"/>
      <c r="Z26" s="478"/>
      <c r="AA26" s="479"/>
      <c r="AB26" s="479"/>
      <c r="AC26" s="478"/>
      <c r="AD26" s="478"/>
      <c r="AE26" s="481"/>
      <c r="AF26" s="480"/>
      <c r="AG26" s="478"/>
      <c r="AH26" s="479"/>
      <c r="AI26" s="479"/>
      <c r="AJ26" s="478"/>
      <c r="AK26" s="482"/>
      <c r="AL26" s="483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0"/>
      <c r="BB26" s="478"/>
      <c r="BC26" s="479"/>
      <c r="BD26" s="479"/>
      <c r="BE26" s="478"/>
      <c r="BF26" s="478"/>
      <c r="BG26" s="483"/>
      <c r="BH26" s="482"/>
      <c r="BI26" s="478"/>
      <c r="BJ26" s="479"/>
      <c r="BK26" s="479"/>
      <c r="BL26" s="479"/>
      <c r="BM26" s="479"/>
      <c r="BN26" s="483"/>
    </row>
    <row r="27" ht="14.25">
      <c r="C27" s="142"/>
    </row>
    <row r="28" spans="1:52" ht="14.25">
      <c r="A28" s="512"/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</row>
    <row r="29" spans="1:66" s="212" customFormat="1" ht="11.25" customHeight="1">
      <c r="A29" s="65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513"/>
      <c r="Q29" s="513"/>
      <c r="R29" s="514"/>
      <c r="S29" s="514"/>
      <c r="T29" s="514"/>
      <c r="U29" s="514"/>
      <c r="V29" s="514"/>
      <c r="W29" s="666" t="s">
        <v>63</v>
      </c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C29" s="667" t="s">
        <v>63</v>
      </c>
      <c r="BD29" s="667"/>
      <c r="BE29" s="667"/>
      <c r="BF29" s="667"/>
      <c r="BG29" s="667"/>
      <c r="BH29" s="667"/>
      <c r="BI29" s="667"/>
      <c r="BJ29" s="667"/>
      <c r="BK29" s="667"/>
      <c r="BL29" s="667"/>
      <c r="BM29" s="667"/>
      <c r="BN29" s="667"/>
    </row>
    <row r="30" spans="1:66" s="213" customFormat="1" ht="27" customHeight="1">
      <c r="A30" s="653" t="s">
        <v>64</v>
      </c>
      <c r="B30" s="654"/>
      <c r="C30" s="654"/>
      <c r="D30" s="654"/>
      <c r="E30" s="654"/>
      <c r="F30" s="654"/>
      <c r="G30" s="654"/>
      <c r="H30" s="654"/>
      <c r="I30" s="703" t="s">
        <v>140</v>
      </c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704"/>
      <c r="AJ30" s="704"/>
      <c r="AK30" s="704"/>
      <c r="AL30" s="704"/>
      <c r="AM30" s="704"/>
      <c r="AN30" s="704"/>
      <c r="AO30" s="704"/>
      <c r="AP30" s="704"/>
      <c r="AQ30" s="704"/>
      <c r="AR30" s="705"/>
      <c r="AS30" s="516"/>
      <c r="AT30" s="516"/>
      <c r="AU30" s="516"/>
      <c r="AV30" s="516"/>
      <c r="AW30" s="516"/>
      <c r="AX30" s="516"/>
      <c r="AY30" s="516"/>
      <c r="AZ30" s="516"/>
      <c r="BC30" s="658"/>
      <c r="BD30" s="658"/>
      <c r="BE30" s="658"/>
      <c r="BF30" s="658"/>
      <c r="BG30" s="658"/>
      <c r="BH30" s="658"/>
      <c r="BI30" s="658"/>
      <c r="BJ30" s="658"/>
      <c r="BK30" s="658"/>
      <c r="BL30" s="658"/>
      <c r="BM30" s="658"/>
      <c r="BN30" s="658"/>
    </row>
    <row r="31" spans="1:52" s="213" customFormat="1" ht="15">
      <c r="A31" s="516"/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</row>
    <row r="32" spans="1:52" s="213" customFormat="1" ht="15" customHeight="1">
      <c r="A32" s="516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</row>
    <row r="33" spans="1:52" s="213" customFormat="1" ht="15" customHeight="1">
      <c r="A33" s="516"/>
      <c r="B33" s="646" t="s">
        <v>103</v>
      </c>
      <c r="C33" s="646"/>
      <c r="D33" s="646"/>
      <c r="E33" s="646"/>
      <c r="F33" s="646"/>
      <c r="G33" s="646"/>
      <c r="H33" s="646"/>
      <c r="I33" s="646"/>
      <c r="J33" s="646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</row>
    <row r="34" spans="1:52" s="213" customFormat="1" ht="16.5" customHeight="1">
      <c r="A34" s="514"/>
      <c r="B34" s="520" t="s">
        <v>89</v>
      </c>
      <c r="C34" s="520"/>
      <c r="D34" s="520"/>
      <c r="E34" s="520"/>
      <c r="F34" s="520"/>
      <c r="G34" s="520"/>
      <c r="H34" s="520"/>
      <c r="I34" s="520"/>
      <c r="J34" s="520"/>
      <c r="K34" s="517"/>
      <c r="L34" s="517"/>
      <c r="M34" s="517"/>
      <c r="N34" s="517"/>
      <c r="O34" s="517"/>
      <c r="P34" s="517"/>
      <c r="Q34" s="517"/>
      <c r="R34" s="514"/>
      <c r="S34" s="514"/>
      <c r="T34" s="514"/>
      <c r="U34" s="514"/>
      <c r="V34" s="514"/>
      <c r="W34" s="514"/>
      <c r="X34" s="514"/>
      <c r="Y34" s="514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4"/>
      <c r="AN34" s="516"/>
      <c r="AO34" s="516"/>
      <c r="AP34" s="516"/>
      <c r="AQ34" s="516"/>
      <c r="AR34" s="516"/>
      <c r="AS34" s="516"/>
      <c r="AT34" s="516"/>
      <c r="AU34" s="516"/>
      <c r="AV34" s="516"/>
      <c r="AW34" s="516"/>
      <c r="AX34" s="516"/>
      <c r="AY34" s="516"/>
      <c r="AZ34" s="516"/>
    </row>
    <row r="35" spans="1:52" s="213" customFormat="1" ht="18" customHeight="1">
      <c r="A35" s="514"/>
      <c r="B35" s="520" t="s">
        <v>104</v>
      </c>
      <c r="C35" s="520"/>
      <c r="D35" s="520"/>
      <c r="E35" s="520"/>
      <c r="F35" s="520"/>
      <c r="G35" s="520"/>
      <c r="H35" s="520"/>
      <c r="I35" s="520"/>
      <c r="J35" s="520"/>
      <c r="K35" s="517"/>
      <c r="L35" s="517"/>
      <c r="M35" s="517"/>
      <c r="N35" s="517"/>
      <c r="O35" s="517"/>
      <c r="P35" s="517"/>
      <c r="Q35" s="517"/>
      <c r="R35" s="514"/>
      <c r="S35" s="514"/>
      <c r="T35" s="514"/>
      <c r="U35" s="514"/>
      <c r="V35" s="514"/>
      <c r="W35" s="514"/>
      <c r="X35" s="514"/>
      <c r="Y35" s="514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4"/>
      <c r="AN35" s="516"/>
      <c r="AO35" s="516"/>
      <c r="AP35" s="516"/>
      <c r="AQ35" s="516"/>
      <c r="AR35" s="516"/>
      <c r="AS35" s="516"/>
      <c r="AT35" s="516"/>
      <c r="AU35" s="516"/>
      <c r="AV35" s="516"/>
      <c r="AW35" s="516"/>
      <c r="AX35" s="516"/>
      <c r="AY35" s="516"/>
      <c r="AZ35" s="516"/>
    </row>
    <row r="36" spans="2:66" ht="14.25">
      <c r="B36" s="521" t="s">
        <v>67</v>
      </c>
      <c r="C36" s="522"/>
      <c r="D36" s="522"/>
      <c r="E36" s="522"/>
      <c r="F36" s="522"/>
      <c r="G36" s="522"/>
      <c r="H36" s="522"/>
      <c r="I36" s="522"/>
      <c r="J36" s="522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59"/>
      <c r="BN36" s="659"/>
    </row>
    <row r="37" ht="14.25">
      <c r="C37" s="195"/>
    </row>
    <row r="38" ht="14.25">
      <c r="C38" s="195"/>
    </row>
    <row r="39" ht="14.25">
      <c r="C39" s="195"/>
    </row>
    <row r="40" ht="14.25">
      <c r="C40" s="195"/>
    </row>
    <row r="41" ht="18">
      <c r="C41" s="154"/>
    </row>
    <row r="42" ht="14.25">
      <c r="C42" s="142"/>
    </row>
    <row r="43" ht="14.25">
      <c r="C43" s="142"/>
    </row>
    <row r="44" ht="14.25">
      <c r="C44" s="142"/>
    </row>
    <row r="45" ht="18">
      <c r="C45" s="154"/>
    </row>
    <row r="46" ht="18">
      <c r="C46" s="154"/>
    </row>
    <row r="47" ht="14.25">
      <c r="C47" s="142"/>
    </row>
    <row r="48" ht="14.25">
      <c r="C48" s="142"/>
    </row>
    <row r="49" ht="14.25">
      <c r="C49" s="142"/>
    </row>
    <row r="50" ht="14.25">
      <c r="C50" s="142"/>
    </row>
    <row r="51" ht="14.25">
      <c r="C51" s="142"/>
    </row>
    <row r="52" ht="14.25">
      <c r="C52" s="142"/>
    </row>
    <row r="53" ht="14.25">
      <c r="C53" s="150"/>
    </row>
    <row r="54" ht="15" thickBot="1">
      <c r="C54" s="142"/>
    </row>
    <row r="55" ht="18.75" thickBot="1">
      <c r="C55" s="219"/>
    </row>
    <row r="56" ht="15.75" thickBot="1">
      <c r="C56" s="64"/>
    </row>
    <row r="57" ht="18.75" thickBot="1">
      <c r="C57" s="230"/>
    </row>
    <row r="59" ht="14.25">
      <c r="C59" s="142"/>
    </row>
    <row r="60" ht="14.25">
      <c r="C60" s="142"/>
    </row>
    <row r="61" ht="14.25">
      <c r="C61" s="142"/>
    </row>
    <row r="62" ht="15">
      <c r="C62" s="232"/>
    </row>
    <row r="63" ht="15">
      <c r="C63" s="233"/>
    </row>
    <row r="64" ht="15">
      <c r="C64" s="233"/>
    </row>
    <row r="65" ht="14.25">
      <c r="C65" s="142"/>
    </row>
    <row r="66" ht="15">
      <c r="C66" s="233"/>
    </row>
    <row r="67" ht="14.25">
      <c r="C67" s="141"/>
    </row>
    <row r="68" ht="14.25">
      <c r="C68" s="141"/>
    </row>
    <row r="69" ht="15">
      <c r="C69" s="234"/>
    </row>
    <row r="72" ht="14.25">
      <c r="C72" s="141"/>
    </row>
    <row r="73" ht="15">
      <c r="C73" s="235"/>
    </row>
    <row r="74" ht="15">
      <c r="C74" s="235"/>
    </row>
    <row r="75" ht="15">
      <c r="C75" s="236"/>
    </row>
    <row r="76" ht="14.25">
      <c r="C76" s="142"/>
    </row>
    <row r="88" ht="18.75">
      <c r="C88" s="116"/>
    </row>
    <row r="89" ht="15">
      <c r="C89" s="228"/>
    </row>
    <row r="90" ht="14.25">
      <c r="C90" s="229"/>
    </row>
    <row r="91" ht="14.25">
      <c r="C91" s="229"/>
    </row>
    <row r="92" ht="14.25">
      <c r="C92" s="229"/>
    </row>
    <row r="93" ht="14.25">
      <c r="C93" s="229"/>
    </row>
    <row r="94" ht="14.25">
      <c r="C94" s="229"/>
    </row>
    <row r="95" ht="15" thickBot="1">
      <c r="C95" s="142"/>
    </row>
    <row r="96" ht="15.75">
      <c r="C96" s="216"/>
    </row>
    <row r="97" ht="15.75">
      <c r="C97" s="217"/>
    </row>
    <row r="98" ht="16.5" thickBot="1">
      <c r="C98" s="218"/>
    </row>
    <row r="99" ht="18">
      <c r="C99" s="227"/>
    </row>
    <row r="100" ht="18">
      <c r="C100" s="34"/>
    </row>
    <row r="101" ht="18">
      <c r="C101" s="237"/>
    </row>
    <row r="102" ht="18">
      <c r="C102" s="34"/>
    </row>
    <row r="103" ht="18">
      <c r="C103" s="237"/>
    </row>
    <row r="104" ht="18">
      <c r="C104" s="237"/>
    </row>
    <row r="105" ht="14.25">
      <c r="C105" s="142"/>
    </row>
    <row r="106" ht="14.25">
      <c r="C106" s="142"/>
    </row>
    <row r="107" ht="18">
      <c r="C107" s="237"/>
    </row>
    <row r="108" ht="18">
      <c r="C108" s="237"/>
    </row>
    <row r="109" ht="14.25">
      <c r="C109" s="142"/>
    </row>
    <row r="110" ht="14.25">
      <c r="C110" s="142"/>
    </row>
    <row r="111" ht="14.25">
      <c r="C111" s="142"/>
    </row>
    <row r="112" ht="14.25">
      <c r="C112" s="142"/>
    </row>
    <row r="113" ht="14.25">
      <c r="C113" s="142"/>
    </row>
    <row r="114" ht="18">
      <c r="C114" s="237"/>
    </row>
    <row r="115" ht="18">
      <c r="C115" s="237"/>
    </row>
    <row r="116" ht="18">
      <c r="C116" s="237"/>
    </row>
    <row r="117" ht="18">
      <c r="C117" s="237"/>
    </row>
    <row r="118" ht="14.25">
      <c r="C118" s="142"/>
    </row>
    <row r="119" ht="14.25">
      <c r="C119" s="142"/>
    </row>
    <row r="120" ht="18">
      <c r="C120" s="237"/>
    </row>
    <row r="121" ht="18">
      <c r="C121" s="237"/>
    </row>
    <row r="122" ht="18">
      <c r="C122" s="237"/>
    </row>
    <row r="123" ht="18">
      <c r="C123" s="237"/>
    </row>
    <row r="124" ht="14.25">
      <c r="C124" s="142"/>
    </row>
    <row r="125" ht="18">
      <c r="C125" s="237"/>
    </row>
    <row r="126" ht="18">
      <c r="C126" s="237"/>
    </row>
    <row r="127" ht="18">
      <c r="C127" s="237"/>
    </row>
    <row r="128" ht="18.75" thickBot="1">
      <c r="C128" s="238"/>
    </row>
    <row r="129" ht="18.75" thickBot="1">
      <c r="C129" s="230"/>
    </row>
    <row r="130" ht="15" thickBot="1">
      <c r="C130" s="142"/>
    </row>
    <row r="131" ht="18">
      <c r="C131" s="49"/>
    </row>
    <row r="132" ht="14.25">
      <c r="C132" s="142"/>
    </row>
    <row r="133" ht="14.25">
      <c r="C133" s="142"/>
    </row>
    <row r="134" ht="14.25">
      <c r="C134" s="142"/>
    </row>
    <row r="135" ht="18">
      <c r="C135" s="34"/>
    </row>
    <row r="136" ht="18">
      <c r="C136" s="237"/>
    </row>
    <row r="137" ht="18.75" thickBot="1">
      <c r="C137" s="55"/>
    </row>
    <row r="138" ht="18.75" thickBot="1">
      <c r="C138" s="80"/>
    </row>
    <row r="139" ht="18.75" thickBot="1">
      <c r="C139" s="230"/>
    </row>
    <row r="140" ht="15" thickBot="1">
      <c r="C140" s="142"/>
    </row>
    <row r="141" ht="18.75" thickBot="1">
      <c r="C141" s="230"/>
    </row>
    <row r="142" ht="15" thickBot="1">
      <c r="C142" s="142"/>
    </row>
    <row r="143" ht="18.75" thickBot="1">
      <c r="C143" s="230"/>
    </row>
    <row r="145" ht="14.25">
      <c r="C145" s="142"/>
    </row>
    <row r="146" ht="14.25">
      <c r="C146" s="142"/>
    </row>
    <row r="147" ht="15">
      <c r="C147" s="236"/>
    </row>
    <row r="148" ht="14.25">
      <c r="C148" s="142"/>
    </row>
    <row r="149" ht="14.25">
      <c r="C149" s="239"/>
    </row>
    <row r="150" ht="14.25">
      <c r="C150" s="239"/>
    </row>
    <row r="151" ht="14.25">
      <c r="C151" s="239"/>
    </row>
    <row r="152" ht="14.25">
      <c r="C152" s="239"/>
    </row>
    <row r="153" ht="14.25">
      <c r="C153" s="239"/>
    </row>
    <row r="154" ht="14.25">
      <c r="C154" s="239"/>
    </row>
    <row r="155" ht="14.25">
      <c r="C155" s="142"/>
    </row>
    <row r="156" ht="14.25">
      <c r="C156" s="240"/>
    </row>
    <row r="157" ht="14.25">
      <c r="C157" s="240"/>
    </row>
    <row r="158" ht="14.25">
      <c r="C158" s="240"/>
    </row>
    <row r="159" ht="14.25">
      <c r="C159" s="240"/>
    </row>
    <row r="160" ht="14.25">
      <c r="C160" s="142"/>
    </row>
    <row r="161" ht="15">
      <c r="C161" s="235"/>
    </row>
    <row r="162" ht="15">
      <c r="C162" s="235"/>
    </row>
    <row r="163" ht="15">
      <c r="C163" s="236"/>
    </row>
    <row r="164" ht="15">
      <c r="C164" s="236"/>
    </row>
    <row r="168" ht="14.25">
      <c r="C168" s="142"/>
    </row>
    <row r="169" ht="14.25">
      <c r="C169" s="142"/>
    </row>
    <row r="170" ht="14.25">
      <c r="C170" s="142"/>
    </row>
  </sheetData>
  <sheetProtection/>
  <mergeCells count="52">
    <mergeCell ref="AT10:AZ10"/>
    <mergeCell ref="C9:C11"/>
    <mergeCell ref="BA7:BN7"/>
    <mergeCell ref="E9:J9"/>
    <mergeCell ref="K9:X9"/>
    <mergeCell ref="Y9:AL9"/>
    <mergeCell ref="BA10:BG10"/>
    <mergeCell ref="BH10:BN10"/>
    <mergeCell ref="F10:J10"/>
    <mergeCell ref="K10:Q10"/>
    <mergeCell ref="R10:X10"/>
    <mergeCell ref="Y10:AC10"/>
    <mergeCell ref="AF10:AL10"/>
    <mergeCell ref="AM10:AS10"/>
    <mergeCell ref="AT25:AZ25"/>
    <mergeCell ref="A12:BN12"/>
    <mergeCell ref="A13:BN13"/>
    <mergeCell ref="A23:B23"/>
    <mergeCell ref="A9:A11"/>
    <mergeCell ref="B9:B11"/>
    <mergeCell ref="D9:D11"/>
    <mergeCell ref="AM9:AZ9"/>
    <mergeCell ref="BA9:BN9"/>
    <mergeCell ref="E10:E11"/>
    <mergeCell ref="R24:X24"/>
    <mergeCell ref="Y24:AE24"/>
    <mergeCell ref="AF24:AL24"/>
    <mergeCell ref="A25:J25"/>
    <mergeCell ref="K25:Q25"/>
    <mergeCell ref="R25:X25"/>
    <mergeCell ref="Y25:AE25"/>
    <mergeCell ref="AF25:AL25"/>
    <mergeCell ref="A29:O29"/>
    <mergeCell ref="W29:AH29"/>
    <mergeCell ref="BC29:BN29"/>
    <mergeCell ref="AM24:AS24"/>
    <mergeCell ref="AT24:AZ24"/>
    <mergeCell ref="BA24:BG24"/>
    <mergeCell ref="BH24:BN24"/>
    <mergeCell ref="AM25:AS25"/>
    <mergeCell ref="A24:J24"/>
    <mergeCell ref="K24:Q24"/>
    <mergeCell ref="A1:AU1"/>
    <mergeCell ref="AV1:BM1"/>
    <mergeCell ref="A30:H30"/>
    <mergeCell ref="I30:AR30"/>
    <mergeCell ref="BC30:BN30"/>
    <mergeCell ref="BA36:BN36"/>
    <mergeCell ref="B33:J33"/>
    <mergeCell ref="BA25:BG25"/>
    <mergeCell ref="BH25:BN25"/>
    <mergeCell ref="A26:B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  <colBreaks count="1" manualBreakCount="1">
    <brk id="6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34"/>
  <sheetViews>
    <sheetView view="pageBreakPreview" zoomScale="60" zoomScalePageLayoutView="0" workbookViewId="0" topLeftCell="A1">
      <selection activeCell="AS1" sqref="AS1:BJ1"/>
    </sheetView>
  </sheetViews>
  <sheetFormatPr defaultColWidth="11" defaultRowHeight="14.25"/>
  <cols>
    <col min="1" max="1" width="4.8984375" style="195" customWidth="1"/>
    <col min="2" max="2" width="59.09765625" style="195" customWidth="1"/>
    <col min="3" max="3" width="5.09765625" style="231" customWidth="1"/>
    <col min="4" max="4" width="5" style="195" customWidth="1"/>
    <col min="5" max="5" width="5.59765625" style="195" customWidth="1"/>
    <col min="6" max="6" width="7.09765625" style="195" customWidth="1"/>
    <col min="7" max="7" width="5.3984375" style="195" customWidth="1"/>
    <col min="8" max="8" width="3.8984375" style="195" bestFit="1" customWidth="1"/>
    <col min="9" max="9" width="4.8984375" style="195" customWidth="1"/>
    <col min="10" max="10" width="4.8984375" style="195" bestFit="1" customWidth="1"/>
    <col min="11" max="12" width="3.8984375" style="195" hidden="1" customWidth="1"/>
    <col min="13" max="14" width="3.09765625" style="195" hidden="1" customWidth="1"/>
    <col min="15" max="17" width="3.3984375" style="195" hidden="1" customWidth="1"/>
    <col min="18" max="19" width="3.8984375" style="195" hidden="1" customWidth="1"/>
    <col min="20" max="21" width="3.09765625" style="195" hidden="1" customWidth="1"/>
    <col min="22" max="24" width="3.59765625" style="195" hidden="1" customWidth="1"/>
    <col min="25" max="26" width="3.8984375" style="195" hidden="1" customWidth="1"/>
    <col min="27" max="28" width="3.09765625" style="195" hidden="1" customWidth="1"/>
    <col min="29" max="31" width="3.59765625" style="195" hidden="1" customWidth="1"/>
    <col min="32" max="33" width="3.8984375" style="195" hidden="1" customWidth="1"/>
    <col min="34" max="35" width="3.09765625" style="195" hidden="1" customWidth="1"/>
    <col min="36" max="38" width="4" style="195" hidden="1" customWidth="1"/>
    <col min="39" max="42" width="4" style="195" customWidth="1"/>
    <col min="43" max="43" width="4.3984375" style="195" customWidth="1"/>
    <col min="44" max="44" width="4.8984375" style="195" customWidth="1"/>
    <col min="45" max="45" width="5" style="195" customWidth="1"/>
    <col min="46" max="50" width="4" style="195" customWidth="1"/>
    <col min="51" max="52" width="5.09765625" style="195" customWidth="1"/>
    <col min="53" max="53" width="5.59765625" style="195" customWidth="1"/>
    <col min="54" max="55" width="5.8984375" style="195" customWidth="1"/>
    <col min="56" max="56" width="5.59765625" style="195" customWidth="1"/>
    <col min="57" max="57" width="5.09765625" style="195" customWidth="1"/>
    <col min="58" max="58" width="6.09765625" style="195" customWidth="1"/>
    <col min="59" max="66" width="5.59765625" style="195" customWidth="1"/>
    <col min="67" max="16384" width="11" style="195" customWidth="1"/>
  </cols>
  <sheetData>
    <row r="1" spans="1:66" ht="20.25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30" t="s">
        <v>143</v>
      </c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534"/>
      <c r="BL1" s="534"/>
      <c r="BM1" s="534"/>
      <c r="BN1" s="534"/>
    </row>
    <row r="2" spans="2:32" ht="15"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197"/>
      <c r="X2" s="197"/>
      <c r="Y2" s="196"/>
      <c r="Z2" s="196"/>
      <c r="AA2" s="196"/>
      <c r="AB2" s="196"/>
      <c r="AC2" s="196"/>
      <c r="AD2" s="196"/>
      <c r="AE2" s="196"/>
      <c r="AF2" s="196"/>
    </row>
    <row r="3" spans="1:66" ht="20.25">
      <c r="A3" s="198"/>
      <c r="B3" s="493" t="s">
        <v>1</v>
      </c>
      <c r="C3" s="367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</row>
    <row r="4" spans="1:66" ht="27" customHeight="1">
      <c r="A4" s="200"/>
      <c r="B4" s="493" t="s">
        <v>3</v>
      </c>
      <c r="C4" s="318" t="s">
        <v>123</v>
      </c>
      <c r="D4" s="201"/>
      <c r="E4" s="201"/>
      <c r="F4" s="226"/>
      <c r="G4" s="226"/>
      <c r="H4" s="201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202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</row>
    <row r="5" spans="1:66" ht="19.5" customHeight="1">
      <c r="A5" s="200"/>
      <c r="B5" s="491" t="s">
        <v>5</v>
      </c>
      <c r="C5" s="368" t="s">
        <v>6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196"/>
      <c r="Z5" s="196"/>
      <c r="AA5" s="196"/>
      <c r="AB5" s="196"/>
      <c r="AC5" s="196"/>
      <c r="AD5" s="196"/>
      <c r="AE5" s="196"/>
      <c r="AF5" s="196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</row>
    <row r="6" spans="1:66" ht="23.25" customHeight="1">
      <c r="A6" s="198"/>
      <c r="B6" s="491" t="s">
        <v>7</v>
      </c>
      <c r="C6" s="368" t="s">
        <v>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96"/>
      <c r="Z6" s="196"/>
      <c r="AA6" s="196"/>
      <c r="AB6" s="196"/>
      <c r="AC6" s="196"/>
      <c r="AD6" s="196"/>
      <c r="AE6" s="196"/>
      <c r="AF6" s="19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</row>
    <row r="7" spans="1:66" ht="23.25" customHeight="1">
      <c r="A7" s="198"/>
      <c r="B7" s="491" t="s">
        <v>9</v>
      </c>
      <c r="C7" s="368" t="s">
        <v>10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42"/>
      <c r="X7" s="242"/>
      <c r="Y7" s="196"/>
      <c r="Z7" s="196"/>
      <c r="AA7" s="196"/>
      <c r="AB7" s="196"/>
      <c r="AC7" s="196"/>
      <c r="AD7" s="196"/>
      <c r="AE7" s="196"/>
      <c r="AF7" s="196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ht="20.25" customHeight="1" thickBot="1">
      <c r="A8" s="198"/>
      <c r="B8" s="196"/>
      <c r="C8" s="241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</row>
    <row r="9" spans="1:66" ht="18.75" customHeight="1" thickBot="1">
      <c r="A9" s="712" t="s">
        <v>11</v>
      </c>
      <c r="B9" s="715" t="s">
        <v>12</v>
      </c>
      <c r="C9" s="732" t="s">
        <v>13</v>
      </c>
      <c r="D9" s="718" t="s">
        <v>14</v>
      </c>
      <c r="E9" s="727" t="s">
        <v>15</v>
      </c>
      <c r="F9" s="727"/>
      <c r="G9" s="727"/>
      <c r="H9" s="727"/>
      <c r="I9" s="727"/>
      <c r="J9" s="727"/>
      <c r="K9" s="721" t="s">
        <v>16</v>
      </c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3"/>
      <c r="Y9" s="721" t="s">
        <v>17</v>
      </c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3"/>
      <c r="AM9" s="721" t="s">
        <v>16</v>
      </c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3"/>
      <c r="BA9" s="721" t="s">
        <v>17</v>
      </c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3"/>
    </row>
    <row r="10" spans="1:66" ht="15.75" thickBot="1">
      <c r="A10" s="713"/>
      <c r="B10" s="716"/>
      <c r="C10" s="733"/>
      <c r="D10" s="719"/>
      <c r="E10" s="724" t="s">
        <v>18</v>
      </c>
      <c r="F10" s="721" t="s">
        <v>19</v>
      </c>
      <c r="G10" s="722"/>
      <c r="H10" s="722"/>
      <c r="I10" s="722"/>
      <c r="J10" s="723"/>
      <c r="K10" s="726">
        <v>1</v>
      </c>
      <c r="L10" s="727"/>
      <c r="M10" s="727"/>
      <c r="N10" s="727"/>
      <c r="O10" s="727"/>
      <c r="P10" s="727"/>
      <c r="Q10" s="728"/>
      <c r="R10" s="726">
        <v>2</v>
      </c>
      <c r="S10" s="727"/>
      <c r="T10" s="727"/>
      <c r="U10" s="727"/>
      <c r="V10" s="727"/>
      <c r="W10" s="727"/>
      <c r="X10" s="728"/>
      <c r="Y10" s="729">
        <v>3</v>
      </c>
      <c r="Z10" s="730"/>
      <c r="AA10" s="730"/>
      <c r="AB10" s="730"/>
      <c r="AC10" s="731"/>
      <c r="AD10" s="494"/>
      <c r="AE10" s="494"/>
      <c r="AF10" s="721">
        <v>4</v>
      </c>
      <c r="AG10" s="722"/>
      <c r="AH10" s="722"/>
      <c r="AI10" s="722"/>
      <c r="AJ10" s="722"/>
      <c r="AK10" s="722"/>
      <c r="AL10" s="723"/>
      <c r="AM10" s="721">
        <v>1</v>
      </c>
      <c r="AN10" s="722"/>
      <c r="AO10" s="722"/>
      <c r="AP10" s="722"/>
      <c r="AQ10" s="722"/>
      <c r="AR10" s="722"/>
      <c r="AS10" s="723"/>
      <c r="AT10" s="721">
        <v>2</v>
      </c>
      <c r="AU10" s="722"/>
      <c r="AV10" s="722"/>
      <c r="AW10" s="722"/>
      <c r="AX10" s="722"/>
      <c r="AY10" s="722"/>
      <c r="AZ10" s="723"/>
      <c r="BA10" s="721">
        <v>3</v>
      </c>
      <c r="BB10" s="722"/>
      <c r="BC10" s="722"/>
      <c r="BD10" s="722"/>
      <c r="BE10" s="722"/>
      <c r="BF10" s="722"/>
      <c r="BG10" s="723"/>
      <c r="BH10" s="721">
        <v>4</v>
      </c>
      <c r="BI10" s="722"/>
      <c r="BJ10" s="722"/>
      <c r="BK10" s="722"/>
      <c r="BL10" s="722"/>
      <c r="BM10" s="722"/>
      <c r="BN10" s="723"/>
    </row>
    <row r="11" spans="1:66" ht="72" customHeight="1" thickBot="1">
      <c r="A11" s="714"/>
      <c r="B11" s="717"/>
      <c r="C11" s="734"/>
      <c r="D11" s="720"/>
      <c r="E11" s="725"/>
      <c r="F11" s="523" t="s">
        <v>20</v>
      </c>
      <c r="G11" s="524" t="s">
        <v>21</v>
      </c>
      <c r="H11" s="524" t="s">
        <v>22</v>
      </c>
      <c r="I11" s="524" t="s">
        <v>23</v>
      </c>
      <c r="J11" s="525" t="s">
        <v>24</v>
      </c>
      <c r="K11" s="498" t="s">
        <v>20</v>
      </c>
      <c r="L11" s="499" t="s">
        <v>21</v>
      </c>
      <c r="M11" s="500" t="s">
        <v>22</v>
      </c>
      <c r="N11" s="500" t="s">
        <v>23</v>
      </c>
      <c r="O11" s="501" t="s">
        <v>24</v>
      </c>
      <c r="P11" s="502" t="s">
        <v>25</v>
      </c>
      <c r="Q11" s="503" t="s">
        <v>14</v>
      </c>
      <c r="R11" s="498" t="s">
        <v>20</v>
      </c>
      <c r="S11" s="499" t="s">
        <v>21</v>
      </c>
      <c r="T11" s="500" t="s">
        <v>22</v>
      </c>
      <c r="U11" s="500" t="s">
        <v>23</v>
      </c>
      <c r="V11" s="501" t="s">
        <v>24</v>
      </c>
      <c r="W11" s="502" t="s">
        <v>25</v>
      </c>
      <c r="X11" s="504" t="s">
        <v>14</v>
      </c>
      <c r="Y11" s="498" t="s">
        <v>20</v>
      </c>
      <c r="Z11" s="499" t="s">
        <v>21</v>
      </c>
      <c r="AA11" s="500" t="s">
        <v>22</v>
      </c>
      <c r="AB11" s="500" t="s">
        <v>23</v>
      </c>
      <c r="AC11" s="501" t="s">
        <v>24</v>
      </c>
      <c r="AD11" s="502" t="s">
        <v>25</v>
      </c>
      <c r="AE11" s="504" t="s">
        <v>14</v>
      </c>
      <c r="AF11" s="498" t="s">
        <v>20</v>
      </c>
      <c r="AG11" s="500" t="s">
        <v>21</v>
      </c>
      <c r="AH11" s="500" t="s">
        <v>22</v>
      </c>
      <c r="AI11" s="500" t="s">
        <v>23</v>
      </c>
      <c r="AJ11" s="505" t="s">
        <v>24</v>
      </c>
      <c r="AK11" s="502" t="s">
        <v>25</v>
      </c>
      <c r="AL11" s="504" t="s">
        <v>14</v>
      </c>
      <c r="AM11" s="498" t="s">
        <v>20</v>
      </c>
      <c r="AN11" s="500" t="s">
        <v>21</v>
      </c>
      <c r="AO11" s="500" t="s">
        <v>22</v>
      </c>
      <c r="AP11" s="500" t="s">
        <v>23</v>
      </c>
      <c r="AQ11" s="505" t="s">
        <v>24</v>
      </c>
      <c r="AR11" s="502" t="s">
        <v>25</v>
      </c>
      <c r="AS11" s="506" t="s">
        <v>14</v>
      </c>
      <c r="AT11" s="498" t="s">
        <v>20</v>
      </c>
      <c r="AU11" s="500" t="s">
        <v>21</v>
      </c>
      <c r="AV11" s="500" t="s">
        <v>22</v>
      </c>
      <c r="AW11" s="500" t="s">
        <v>23</v>
      </c>
      <c r="AX11" s="505" t="s">
        <v>24</v>
      </c>
      <c r="AY11" s="502" t="s">
        <v>25</v>
      </c>
      <c r="AZ11" s="504" t="s">
        <v>14</v>
      </c>
      <c r="BA11" s="498" t="s">
        <v>20</v>
      </c>
      <c r="BB11" s="500" t="s">
        <v>21</v>
      </c>
      <c r="BC11" s="500" t="s">
        <v>22</v>
      </c>
      <c r="BD11" s="500" t="s">
        <v>23</v>
      </c>
      <c r="BE11" s="505" t="s">
        <v>24</v>
      </c>
      <c r="BF11" s="502" t="s">
        <v>25</v>
      </c>
      <c r="BG11" s="506" t="s">
        <v>14</v>
      </c>
      <c r="BH11" s="498" t="s">
        <v>20</v>
      </c>
      <c r="BI11" s="500" t="s">
        <v>21</v>
      </c>
      <c r="BJ11" s="500" t="s">
        <v>22</v>
      </c>
      <c r="BK11" s="500" t="s">
        <v>23</v>
      </c>
      <c r="BL11" s="505" t="s">
        <v>24</v>
      </c>
      <c r="BM11" s="502" t="s">
        <v>25</v>
      </c>
      <c r="BN11" s="504" t="s">
        <v>14</v>
      </c>
    </row>
    <row r="12" spans="1:66" ht="15" hidden="1" thickBot="1">
      <c r="A12" s="676" t="s">
        <v>106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7"/>
      <c r="BJ12" s="677"/>
      <c r="BK12" s="677"/>
      <c r="BL12" s="677"/>
      <c r="BM12" s="677"/>
      <c r="BN12" s="678"/>
    </row>
    <row r="13" spans="1:66" s="320" customFormat="1" ht="30" customHeight="1" thickBot="1">
      <c r="A13" s="618" t="s">
        <v>93</v>
      </c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5"/>
      <c r="BK13" s="615"/>
      <c r="BL13" s="615"/>
      <c r="BM13" s="615"/>
      <c r="BN13" s="711"/>
    </row>
    <row r="14" spans="1:66" s="320" customFormat="1" ht="37.5">
      <c r="A14" s="339">
        <v>1</v>
      </c>
      <c r="B14" s="507" t="s">
        <v>124</v>
      </c>
      <c r="C14" s="106" t="s">
        <v>28</v>
      </c>
      <c r="D14" s="339">
        <f>BG14</f>
        <v>2</v>
      </c>
      <c r="E14" s="110">
        <v>15</v>
      </c>
      <c r="F14" s="398">
        <v>15</v>
      </c>
      <c r="G14" s="107"/>
      <c r="H14" s="406"/>
      <c r="I14" s="399"/>
      <c r="J14" s="400"/>
      <c r="K14" s="401"/>
      <c r="L14" s="402"/>
      <c r="M14" s="399"/>
      <c r="N14" s="399"/>
      <c r="O14" s="399"/>
      <c r="P14" s="402"/>
      <c r="Q14" s="403"/>
      <c r="R14" s="401"/>
      <c r="S14" s="402"/>
      <c r="T14" s="399"/>
      <c r="U14" s="399"/>
      <c r="V14" s="402"/>
      <c r="W14" s="404"/>
      <c r="X14" s="405"/>
      <c r="Y14" s="404"/>
      <c r="Z14" s="402"/>
      <c r="AA14" s="399"/>
      <c r="AB14" s="399"/>
      <c r="AC14" s="402"/>
      <c r="AD14" s="402"/>
      <c r="AE14" s="403"/>
      <c r="AF14" s="401"/>
      <c r="AG14" s="402"/>
      <c r="AH14" s="399"/>
      <c r="AI14" s="399"/>
      <c r="AJ14" s="338"/>
      <c r="AK14" s="406"/>
      <c r="AL14" s="407"/>
      <c r="AM14" s="336"/>
      <c r="AN14" s="337"/>
      <c r="AO14" s="337"/>
      <c r="AP14" s="337"/>
      <c r="AQ14" s="338"/>
      <c r="AR14" s="338"/>
      <c r="AS14" s="408"/>
      <c r="AT14" s="336"/>
      <c r="AU14" s="337"/>
      <c r="AV14" s="337"/>
      <c r="AW14" s="337"/>
      <c r="AX14" s="338"/>
      <c r="AY14" s="338"/>
      <c r="AZ14" s="407"/>
      <c r="BA14" s="336">
        <v>15</v>
      </c>
      <c r="BB14" s="337"/>
      <c r="BC14" s="337"/>
      <c r="BD14" s="337"/>
      <c r="BE14" s="338"/>
      <c r="BF14" s="337" t="s">
        <v>29</v>
      </c>
      <c r="BG14" s="339">
        <v>2</v>
      </c>
      <c r="BH14" s="408"/>
      <c r="BI14" s="337"/>
      <c r="BJ14" s="337"/>
      <c r="BK14" s="337"/>
      <c r="BL14" s="338"/>
      <c r="BM14" s="337"/>
      <c r="BN14" s="339"/>
    </row>
    <row r="15" spans="1:66" s="320" customFormat="1" ht="30" customHeight="1">
      <c r="A15" s="340">
        <v>2</v>
      </c>
      <c r="B15" s="473" t="s">
        <v>125</v>
      </c>
      <c r="C15" s="266" t="s">
        <v>28</v>
      </c>
      <c r="D15" s="340">
        <f>BG15</f>
        <v>2</v>
      </c>
      <c r="E15" s="119">
        <v>15</v>
      </c>
      <c r="F15" s="103">
        <v>15</v>
      </c>
      <c r="G15" s="117"/>
      <c r="H15" s="430"/>
      <c r="I15" s="323"/>
      <c r="J15" s="341"/>
      <c r="K15" s="342"/>
      <c r="L15" s="323"/>
      <c r="M15" s="323"/>
      <c r="N15" s="323"/>
      <c r="O15" s="323"/>
      <c r="P15" s="326"/>
      <c r="Q15" s="327"/>
      <c r="R15" s="342"/>
      <c r="S15" s="343"/>
      <c r="T15" s="344"/>
      <c r="U15" s="344"/>
      <c r="V15" s="343"/>
      <c r="W15" s="345"/>
      <c r="X15" s="329"/>
      <c r="Y15" s="327"/>
      <c r="Z15" s="323"/>
      <c r="AA15" s="323"/>
      <c r="AB15" s="323"/>
      <c r="AC15" s="326"/>
      <c r="AD15" s="326"/>
      <c r="AE15" s="327"/>
      <c r="AF15" s="342"/>
      <c r="AG15" s="323"/>
      <c r="AH15" s="323"/>
      <c r="AI15" s="323"/>
      <c r="AJ15" s="330"/>
      <c r="AK15" s="331"/>
      <c r="AL15" s="332"/>
      <c r="AM15" s="333"/>
      <c r="AN15" s="334"/>
      <c r="AO15" s="334"/>
      <c r="AP15" s="334"/>
      <c r="AQ15" s="330"/>
      <c r="AR15" s="330"/>
      <c r="AS15" s="335"/>
      <c r="AT15" s="333"/>
      <c r="AU15" s="334"/>
      <c r="AV15" s="334"/>
      <c r="AW15" s="334"/>
      <c r="AX15" s="330"/>
      <c r="AY15" s="330"/>
      <c r="AZ15" s="346"/>
      <c r="BA15" s="333">
        <v>15</v>
      </c>
      <c r="BB15" s="334"/>
      <c r="BC15" s="334"/>
      <c r="BD15" s="334"/>
      <c r="BE15" s="330"/>
      <c r="BF15" s="334" t="s">
        <v>29</v>
      </c>
      <c r="BG15" s="321">
        <v>2</v>
      </c>
      <c r="BH15" s="335"/>
      <c r="BI15" s="334"/>
      <c r="BJ15" s="334"/>
      <c r="BK15" s="334"/>
      <c r="BL15" s="330"/>
      <c r="BM15" s="334"/>
      <c r="BN15" s="321"/>
    </row>
    <row r="16" spans="1:66" s="320" customFormat="1" ht="30" customHeight="1">
      <c r="A16" s="321">
        <v>3</v>
      </c>
      <c r="B16" s="475" t="s">
        <v>126</v>
      </c>
      <c r="C16" s="526"/>
      <c r="D16" s="340">
        <f>BG16</f>
        <v>5</v>
      </c>
      <c r="E16" s="270">
        <v>45</v>
      </c>
      <c r="F16" s="266">
        <v>15</v>
      </c>
      <c r="G16" s="192">
        <v>30</v>
      </c>
      <c r="H16" s="430"/>
      <c r="I16" s="323"/>
      <c r="J16" s="341"/>
      <c r="K16" s="342"/>
      <c r="L16" s="323"/>
      <c r="M16" s="323"/>
      <c r="N16" s="323"/>
      <c r="O16" s="323"/>
      <c r="P16" s="326"/>
      <c r="Q16" s="327"/>
      <c r="R16" s="342"/>
      <c r="S16" s="343"/>
      <c r="T16" s="344"/>
      <c r="U16" s="344"/>
      <c r="V16" s="343"/>
      <c r="W16" s="345"/>
      <c r="X16" s="329"/>
      <c r="Y16" s="327"/>
      <c r="Z16" s="323"/>
      <c r="AA16" s="323"/>
      <c r="AB16" s="323"/>
      <c r="AC16" s="326"/>
      <c r="AD16" s="326"/>
      <c r="AE16" s="327"/>
      <c r="AF16" s="342"/>
      <c r="AG16" s="323"/>
      <c r="AH16" s="323"/>
      <c r="AI16" s="323"/>
      <c r="AJ16" s="330"/>
      <c r="AK16" s="331"/>
      <c r="AL16" s="332"/>
      <c r="AM16" s="335"/>
      <c r="AN16" s="334"/>
      <c r="AO16" s="334"/>
      <c r="AP16" s="334"/>
      <c r="AQ16" s="330"/>
      <c r="AR16" s="330"/>
      <c r="AS16" s="335"/>
      <c r="AT16" s="333"/>
      <c r="AU16" s="334"/>
      <c r="AV16" s="334"/>
      <c r="AW16" s="334"/>
      <c r="AX16" s="330"/>
      <c r="AY16" s="330"/>
      <c r="AZ16" s="346"/>
      <c r="BA16" s="333">
        <v>15</v>
      </c>
      <c r="BB16" s="334">
        <v>30</v>
      </c>
      <c r="BC16" s="334"/>
      <c r="BD16" s="334"/>
      <c r="BE16" s="330"/>
      <c r="BF16" s="334" t="s">
        <v>32</v>
      </c>
      <c r="BG16" s="321">
        <v>5</v>
      </c>
      <c r="BH16" s="335"/>
      <c r="BI16" s="334"/>
      <c r="BJ16" s="334"/>
      <c r="BK16" s="334"/>
      <c r="BL16" s="330"/>
      <c r="BM16" s="334"/>
      <c r="BN16" s="321"/>
    </row>
    <row r="17" spans="1:66" s="320" customFormat="1" ht="30" customHeight="1">
      <c r="A17" s="340">
        <v>4</v>
      </c>
      <c r="B17" s="475" t="s">
        <v>127</v>
      </c>
      <c r="C17" s="266"/>
      <c r="D17" s="340">
        <f>BG17</f>
        <v>5</v>
      </c>
      <c r="E17" s="119">
        <v>45</v>
      </c>
      <c r="F17" s="103">
        <v>30</v>
      </c>
      <c r="G17" s="117">
        <v>15</v>
      </c>
      <c r="H17" s="430"/>
      <c r="I17" s="323"/>
      <c r="J17" s="341"/>
      <c r="K17" s="342"/>
      <c r="L17" s="323"/>
      <c r="M17" s="323"/>
      <c r="N17" s="323"/>
      <c r="O17" s="323"/>
      <c r="P17" s="326"/>
      <c r="Q17" s="327"/>
      <c r="R17" s="342"/>
      <c r="S17" s="343"/>
      <c r="T17" s="344"/>
      <c r="U17" s="344"/>
      <c r="V17" s="343"/>
      <c r="W17" s="345"/>
      <c r="X17" s="329"/>
      <c r="Y17" s="327"/>
      <c r="Z17" s="323"/>
      <c r="AA17" s="323"/>
      <c r="AB17" s="323"/>
      <c r="AC17" s="326"/>
      <c r="AD17" s="326"/>
      <c r="AE17" s="327"/>
      <c r="AF17" s="342"/>
      <c r="AG17" s="323"/>
      <c r="AH17" s="323"/>
      <c r="AI17" s="323"/>
      <c r="AJ17" s="330"/>
      <c r="AK17" s="331"/>
      <c r="AL17" s="332"/>
      <c r="AM17" s="333"/>
      <c r="AN17" s="334"/>
      <c r="AO17" s="334"/>
      <c r="AP17" s="334"/>
      <c r="AQ17" s="330"/>
      <c r="AR17" s="330"/>
      <c r="AS17" s="335"/>
      <c r="AT17" s="333"/>
      <c r="AU17" s="334"/>
      <c r="AV17" s="334"/>
      <c r="AW17" s="334"/>
      <c r="AX17" s="330"/>
      <c r="AY17" s="330"/>
      <c r="AZ17" s="346"/>
      <c r="BA17" s="333">
        <v>30</v>
      </c>
      <c r="BB17" s="334">
        <v>15</v>
      </c>
      <c r="BC17" s="334"/>
      <c r="BD17" s="334"/>
      <c r="BE17" s="330"/>
      <c r="BF17" s="334" t="s">
        <v>32</v>
      </c>
      <c r="BG17" s="321">
        <v>5</v>
      </c>
      <c r="BH17" s="335"/>
      <c r="BI17" s="334"/>
      <c r="BJ17" s="334"/>
      <c r="BK17" s="334"/>
      <c r="BL17" s="330"/>
      <c r="BM17" s="334"/>
      <c r="BN17" s="321"/>
    </row>
    <row r="18" spans="1:66" s="320" customFormat="1" ht="30" customHeight="1">
      <c r="A18" s="321">
        <v>5</v>
      </c>
      <c r="B18" s="475" t="s">
        <v>128</v>
      </c>
      <c r="C18" s="266" t="s">
        <v>28</v>
      </c>
      <c r="D18" s="340">
        <f>BN18</f>
        <v>5</v>
      </c>
      <c r="E18" s="270">
        <v>30</v>
      </c>
      <c r="F18" s="266">
        <v>15</v>
      </c>
      <c r="G18" s="192">
        <v>15</v>
      </c>
      <c r="H18" s="430"/>
      <c r="I18" s="323"/>
      <c r="J18" s="341"/>
      <c r="K18" s="342"/>
      <c r="L18" s="323"/>
      <c r="M18" s="323"/>
      <c r="N18" s="323"/>
      <c r="O18" s="323"/>
      <c r="P18" s="326"/>
      <c r="Q18" s="327"/>
      <c r="R18" s="342"/>
      <c r="S18" s="343"/>
      <c r="T18" s="344"/>
      <c r="U18" s="344"/>
      <c r="V18" s="343"/>
      <c r="W18" s="345"/>
      <c r="X18" s="329"/>
      <c r="Y18" s="327"/>
      <c r="Z18" s="323"/>
      <c r="AA18" s="323"/>
      <c r="AB18" s="323"/>
      <c r="AC18" s="326"/>
      <c r="AD18" s="326"/>
      <c r="AE18" s="327"/>
      <c r="AF18" s="342"/>
      <c r="AG18" s="323"/>
      <c r="AH18" s="323"/>
      <c r="AI18" s="323"/>
      <c r="AJ18" s="330"/>
      <c r="AK18" s="331"/>
      <c r="AL18" s="332"/>
      <c r="AM18" s="335"/>
      <c r="AN18" s="334"/>
      <c r="AO18" s="334"/>
      <c r="AP18" s="334"/>
      <c r="AQ18" s="330"/>
      <c r="AR18" s="330"/>
      <c r="AS18" s="335"/>
      <c r="AT18" s="333"/>
      <c r="AU18" s="334"/>
      <c r="AV18" s="334"/>
      <c r="AW18" s="334"/>
      <c r="AX18" s="330"/>
      <c r="AY18" s="330"/>
      <c r="AZ18" s="346"/>
      <c r="BA18" s="333"/>
      <c r="BB18" s="334"/>
      <c r="BC18" s="334"/>
      <c r="BD18" s="334"/>
      <c r="BE18" s="330"/>
      <c r="BF18" s="334"/>
      <c r="BG18" s="321"/>
      <c r="BH18" s="335">
        <v>15</v>
      </c>
      <c r="BI18" s="334">
        <v>15</v>
      </c>
      <c r="BJ18" s="334"/>
      <c r="BK18" s="334"/>
      <c r="BL18" s="330"/>
      <c r="BM18" s="334" t="s">
        <v>29</v>
      </c>
      <c r="BN18" s="321">
        <v>5</v>
      </c>
    </row>
    <row r="19" spans="1:66" s="320" customFormat="1" ht="30" customHeight="1">
      <c r="A19" s="340">
        <v>6</v>
      </c>
      <c r="B19" s="475" t="s">
        <v>129</v>
      </c>
      <c r="C19" s="266"/>
      <c r="D19" s="340">
        <f>BN19</f>
        <v>3</v>
      </c>
      <c r="E19" s="270">
        <v>15</v>
      </c>
      <c r="F19" s="266"/>
      <c r="G19" s="192">
        <v>15</v>
      </c>
      <c r="H19" s="430"/>
      <c r="I19" s="323"/>
      <c r="J19" s="341"/>
      <c r="K19" s="342"/>
      <c r="L19" s="323"/>
      <c r="M19" s="323"/>
      <c r="N19" s="323"/>
      <c r="O19" s="323"/>
      <c r="P19" s="326"/>
      <c r="Q19" s="327"/>
      <c r="R19" s="342"/>
      <c r="S19" s="343"/>
      <c r="T19" s="344"/>
      <c r="U19" s="344"/>
      <c r="V19" s="343"/>
      <c r="W19" s="345"/>
      <c r="X19" s="329"/>
      <c r="Y19" s="327"/>
      <c r="Z19" s="323"/>
      <c r="AA19" s="323"/>
      <c r="AB19" s="323"/>
      <c r="AC19" s="326"/>
      <c r="AD19" s="326"/>
      <c r="AE19" s="327"/>
      <c r="AF19" s="342"/>
      <c r="AG19" s="323"/>
      <c r="AH19" s="323"/>
      <c r="AI19" s="323"/>
      <c r="AJ19" s="330"/>
      <c r="AK19" s="331"/>
      <c r="AL19" s="332"/>
      <c r="AM19" s="335"/>
      <c r="AN19" s="334"/>
      <c r="AO19" s="334"/>
      <c r="AP19" s="334"/>
      <c r="AQ19" s="330"/>
      <c r="AR19" s="330"/>
      <c r="AS19" s="335"/>
      <c r="AT19" s="333"/>
      <c r="AU19" s="334"/>
      <c r="AV19" s="334"/>
      <c r="AW19" s="334"/>
      <c r="AX19" s="330"/>
      <c r="AY19" s="330"/>
      <c r="AZ19" s="346"/>
      <c r="BA19" s="333"/>
      <c r="BB19" s="334"/>
      <c r="BC19" s="334"/>
      <c r="BD19" s="334"/>
      <c r="BE19" s="330"/>
      <c r="BF19" s="334"/>
      <c r="BG19" s="321"/>
      <c r="BH19" s="335"/>
      <c r="BI19" s="334">
        <v>15</v>
      </c>
      <c r="BJ19" s="334"/>
      <c r="BK19" s="334"/>
      <c r="BL19" s="330"/>
      <c r="BM19" s="334" t="s">
        <v>29</v>
      </c>
      <c r="BN19" s="321">
        <v>3</v>
      </c>
    </row>
    <row r="20" spans="1:66" s="320" customFormat="1" ht="30" customHeight="1" thickBot="1">
      <c r="A20" s="355">
        <v>7</v>
      </c>
      <c r="B20" s="508" t="s">
        <v>130</v>
      </c>
      <c r="C20" s="527" t="s">
        <v>28</v>
      </c>
      <c r="D20" s="529">
        <f>BN20</f>
        <v>5</v>
      </c>
      <c r="E20" s="528">
        <v>30</v>
      </c>
      <c r="F20" s="409"/>
      <c r="G20" s="410">
        <v>30</v>
      </c>
      <c r="H20" s="509"/>
      <c r="I20" s="411"/>
      <c r="J20" s="412"/>
      <c r="K20" s="413"/>
      <c r="L20" s="414"/>
      <c r="M20" s="411"/>
      <c r="N20" s="411"/>
      <c r="O20" s="411"/>
      <c r="P20" s="415"/>
      <c r="Q20" s="416"/>
      <c r="R20" s="413"/>
      <c r="S20" s="414"/>
      <c r="T20" s="417"/>
      <c r="U20" s="417"/>
      <c r="V20" s="414"/>
      <c r="W20" s="418"/>
      <c r="X20" s="419"/>
      <c r="Y20" s="416"/>
      <c r="Z20" s="411"/>
      <c r="AA20" s="411"/>
      <c r="AB20" s="411"/>
      <c r="AC20" s="415"/>
      <c r="AD20" s="415"/>
      <c r="AE20" s="416"/>
      <c r="AF20" s="413"/>
      <c r="AG20" s="411"/>
      <c r="AH20" s="411"/>
      <c r="AI20" s="411"/>
      <c r="AJ20" s="354"/>
      <c r="AK20" s="420"/>
      <c r="AL20" s="421"/>
      <c r="AM20" s="422"/>
      <c r="AN20" s="353"/>
      <c r="AO20" s="353"/>
      <c r="AP20" s="353"/>
      <c r="AQ20" s="354"/>
      <c r="AR20" s="354"/>
      <c r="AS20" s="422"/>
      <c r="AT20" s="352"/>
      <c r="AU20" s="353"/>
      <c r="AV20" s="353"/>
      <c r="AW20" s="353"/>
      <c r="AX20" s="354"/>
      <c r="AY20" s="354"/>
      <c r="AZ20" s="423"/>
      <c r="BA20" s="352"/>
      <c r="BB20" s="353"/>
      <c r="BC20" s="353"/>
      <c r="BD20" s="353"/>
      <c r="BE20" s="354"/>
      <c r="BF20" s="353"/>
      <c r="BG20" s="355"/>
      <c r="BH20" s="422"/>
      <c r="BI20" s="353">
        <v>30</v>
      </c>
      <c r="BJ20" s="353"/>
      <c r="BK20" s="353"/>
      <c r="BL20" s="354"/>
      <c r="BM20" s="353" t="s">
        <v>29</v>
      </c>
      <c r="BN20" s="355">
        <v>5</v>
      </c>
    </row>
    <row r="21" spans="1:66" s="320" customFormat="1" ht="30" customHeight="1" thickBot="1">
      <c r="A21" s="671" t="s">
        <v>47</v>
      </c>
      <c r="B21" s="679"/>
      <c r="C21" s="383"/>
      <c r="D21" s="424">
        <f>SUM(D14:D20)</f>
        <v>27</v>
      </c>
      <c r="E21" s="424">
        <f>SUM(E14:E20)</f>
        <v>195</v>
      </c>
      <c r="F21" s="446">
        <f>SUM(F14:F20)</f>
        <v>90</v>
      </c>
      <c r="G21" s="365">
        <f>SUM(G14:G20)</f>
        <v>105</v>
      </c>
      <c r="H21" s="446"/>
      <c r="I21" s="425"/>
      <c r="J21" s="425"/>
      <c r="K21" s="363">
        <f aca="true" t="shared" si="0" ref="K21:AL21">SUM(K14:K20)</f>
        <v>0</v>
      </c>
      <c r="L21" s="363">
        <f t="shared" si="0"/>
        <v>0</v>
      </c>
      <c r="M21" s="363">
        <f t="shared" si="0"/>
        <v>0</v>
      </c>
      <c r="N21" s="363">
        <f t="shared" si="0"/>
        <v>0</v>
      </c>
      <c r="O21" s="363">
        <f t="shared" si="0"/>
        <v>0</v>
      </c>
      <c r="P21" s="363">
        <f t="shared" si="0"/>
        <v>0</v>
      </c>
      <c r="Q21" s="363">
        <f t="shared" si="0"/>
        <v>0</v>
      </c>
      <c r="R21" s="363">
        <f t="shared" si="0"/>
        <v>0</v>
      </c>
      <c r="S21" s="363">
        <f t="shared" si="0"/>
        <v>0</v>
      </c>
      <c r="T21" s="363">
        <f t="shared" si="0"/>
        <v>0</v>
      </c>
      <c r="U21" s="363">
        <f t="shared" si="0"/>
        <v>0</v>
      </c>
      <c r="V21" s="363">
        <f t="shared" si="0"/>
        <v>0</v>
      </c>
      <c r="W21" s="363">
        <f t="shared" si="0"/>
        <v>0</v>
      </c>
      <c r="X21" s="363">
        <f t="shared" si="0"/>
        <v>0</v>
      </c>
      <c r="Y21" s="363">
        <f t="shared" si="0"/>
        <v>0</v>
      </c>
      <c r="Z21" s="363">
        <f t="shared" si="0"/>
        <v>0</v>
      </c>
      <c r="AA21" s="363">
        <f t="shared" si="0"/>
        <v>0</v>
      </c>
      <c r="AB21" s="363">
        <f t="shared" si="0"/>
        <v>0</v>
      </c>
      <c r="AC21" s="363">
        <f t="shared" si="0"/>
        <v>0</v>
      </c>
      <c r="AD21" s="363">
        <f t="shared" si="0"/>
        <v>0</v>
      </c>
      <c r="AE21" s="363">
        <f t="shared" si="0"/>
        <v>0</v>
      </c>
      <c r="AF21" s="363">
        <f t="shared" si="0"/>
        <v>0</v>
      </c>
      <c r="AG21" s="363">
        <f t="shared" si="0"/>
        <v>0</v>
      </c>
      <c r="AH21" s="363">
        <f t="shared" si="0"/>
        <v>0</v>
      </c>
      <c r="AI21" s="363">
        <f t="shared" si="0"/>
        <v>0</v>
      </c>
      <c r="AJ21" s="363">
        <f t="shared" si="0"/>
        <v>0</v>
      </c>
      <c r="AK21" s="363">
        <f t="shared" si="0"/>
        <v>0</v>
      </c>
      <c r="AL21" s="363">
        <f t="shared" si="0"/>
        <v>0</v>
      </c>
      <c r="AM21" s="443"/>
      <c r="AN21" s="363"/>
      <c r="AO21" s="363"/>
      <c r="AP21" s="363"/>
      <c r="AQ21" s="363"/>
      <c r="AR21" s="363"/>
      <c r="AS21" s="364"/>
      <c r="AT21" s="444"/>
      <c r="AU21" s="363"/>
      <c r="AV21" s="363"/>
      <c r="AW21" s="363"/>
      <c r="AX21" s="363"/>
      <c r="AY21" s="363"/>
      <c r="AZ21" s="363"/>
      <c r="BA21" s="366">
        <f>SUM(BA14:BA20)</f>
        <v>75</v>
      </c>
      <c r="BB21" s="365">
        <f>SUM(BB14:BB20)</f>
        <v>45</v>
      </c>
      <c r="BC21" s="365"/>
      <c r="BD21" s="365"/>
      <c r="BE21" s="365"/>
      <c r="BF21" s="445"/>
      <c r="BG21" s="443">
        <f>SUM(BG14:BG20)</f>
        <v>14</v>
      </c>
      <c r="BH21" s="366">
        <f>SUM(BH14:BH20)</f>
        <v>15</v>
      </c>
      <c r="BI21" s="365">
        <f>SUM(BI14:BI20)</f>
        <v>60</v>
      </c>
      <c r="BJ21" s="365"/>
      <c r="BK21" s="365"/>
      <c r="BL21" s="365"/>
      <c r="BM21" s="445"/>
      <c r="BN21" s="361">
        <f>SUM(BN14:BN20)</f>
        <v>13</v>
      </c>
    </row>
    <row r="22" spans="1:66" s="320" customFormat="1" ht="30" customHeight="1" thickBot="1">
      <c r="A22" s="671" t="s">
        <v>59</v>
      </c>
      <c r="B22" s="672"/>
      <c r="C22" s="672"/>
      <c r="D22" s="672"/>
      <c r="E22" s="672"/>
      <c r="F22" s="672"/>
      <c r="G22" s="672"/>
      <c r="H22" s="672"/>
      <c r="I22" s="672"/>
      <c r="J22" s="673"/>
      <c r="K22" s="660" t="e">
        <f>SUM(#REF!)</f>
        <v>#REF!</v>
      </c>
      <c r="L22" s="661"/>
      <c r="M22" s="661"/>
      <c r="N22" s="661"/>
      <c r="O22" s="661"/>
      <c r="P22" s="661"/>
      <c r="Q22" s="662"/>
      <c r="R22" s="660" t="e">
        <f>SUM(#REF!)</f>
        <v>#REF!</v>
      </c>
      <c r="S22" s="661"/>
      <c r="T22" s="661"/>
      <c r="U22" s="661"/>
      <c r="V22" s="661"/>
      <c r="W22" s="661"/>
      <c r="X22" s="662"/>
      <c r="Y22" s="660" t="e">
        <f>SUM(#REF!)</f>
        <v>#REF!</v>
      </c>
      <c r="Z22" s="661"/>
      <c r="AA22" s="661"/>
      <c r="AB22" s="661"/>
      <c r="AC22" s="661"/>
      <c r="AD22" s="661"/>
      <c r="AE22" s="662"/>
      <c r="AF22" s="660" t="e">
        <f>SUM(#REF!)</f>
        <v>#REF!</v>
      </c>
      <c r="AG22" s="661"/>
      <c r="AH22" s="661"/>
      <c r="AI22" s="661"/>
      <c r="AJ22" s="661"/>
      <c r="AK22" s="661"/>
      <c r="AL22" s="662"/>
      <c r="AM22" s="660"/>
      <c r="AN22" s="661"/>
      <c r="AO22" s="661"/>
      <c r="AP22" s="661"/>
      <c r="AQ22" s="661"/>
      <c r="AR22" s="661"/>
      <c r="AS22" s="662"/>
      <c r="AT22" s="660"/>
      <c r="AU22" s="661"/>
      <c r="AV22" s="661"/>
      <c r="AW22" s="661"/>
      <c r="AX22" s="661"/>
      <c r="AY22" s="661"/>
      <c r="AZ22" s="662"/>
      <c r="BA22" s="668">
        <f>SUM(BA21:BE21)</f>
        <v>120</v>
      </c>
      <c r="BB22" s="669"/>
      <c r="BC22" s="669"/>
      <c r="BD22" s="669"/>
      <c r="BE22" s="669"/>
      <c r="BF22" s="669"/>
      <c r="BG22" s="670"/>
      <c r="BH22" s="668">
        <f>SUM(BH21:BL21)</f>
        <v>75</v>
      </c>
      <c r="BI22" s="669"/>
      <c r="BJ22" s="669"/>
      <c r="BK22" s="669"/>
      <c r="BL22" s="669"/>
      <c r="BM22" s="669"/>
      <c r="BN22" s="670"/>
    </row>
    <row r="23" spans="1:66" s="320" customFormat="1" ht="30" customHeight="1" thickBot="1">
      <c r="A23" s="674" t="s">
        <v>61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60"/>
      <c r="L23" s="661"/>
      <c r="M23" s="661"/>
      <c r="N23" s="661"/>
      <c r="O23" s="661"/>
      <c r="P23" s="661"/>
      <c r="Q23" s="662"/>
      <c r="R23" s="660"/>
      <c r="S23" s="661"/>
      <c r="T23" s="661"/>
      <c r="U23" s="661"/>
      <c r="V23" s="661"/>
      <c r="W23" s="661"/>
      <c r="X23" s="662"/>
      <c r="Y23" s="660"/>
      <c r="Z23" s="661"/>
      <c r="AA23" s="661"/>
      <c r="AB23" s="661"/>
      <c r="AC23" s="661"/>
      <c r="AD23" s="661"/>
      <c r="AE23" s="662"/>
      <c r="AF23" s="660"/>
      <c r="AG23" s="661"/>
      <c r="AH23" s="661"/>
      <c r="AI23" s="661"/>
      <c r="AJ23" s="661"/>
      <c r="AK23" s="661"/>
      <c r="AL23" s="662"/>
      <c r="AM23" s="660"/>
      <c r="AN23" s="661"/>
      <c r="AO23" s="661"/>
      <c r="AP23" s="661"/>
      <c r="AQ23" s="661"/>
      <c r="AR23" s="661"/>
      <c r="AS23" s="662"/>
      <c r="AT23" s="661"/>
      <c r="AU23" s="661"/>
      <c r="AV23" s="661"/>
      <c r="AW23" s="661"/>
      <c r="AX23" s="661"/>
      <c r="AY23" s="661"/>
      <c r="AZ23" s="662"/>
      <c r="BA23" s="660">
        <f>SUM(BG14:BG20)</f>
        <v>14</v>
      </c>
      <c r="BB23" s="661"/>
      <c r="BC23" s="661"/>
      <c r="BD23" s="661"/>
      <c r="BE23" s="661"/>
      <c r="BF23" s="661"/>
      <c r="BG23" s="662"/>
      <c r="BH23" s="661">
        <f>SUM(BN14:BN20)</f>
        <v>13</v>
      </c>
      <c r="BI23" s="661"/>
      <c r="BJ23" s="661"/>
      <c r="BK23" s="661"/>
      <c r="BL23" s="661"/>
      <c r="BM23" s="661"/>
      <c r="BN23" s="662"/>
    </row>
    <row r="24" spans="1:66" ht="23.25" customHeight="1" hidden="1">
      <c r="A24" s="709" t="s">
        <v>62</v>
      </c>
      <c r="B24" s="710"/>
      <c r="C24" s="221"/>
      <c r="D24" s="205">
        <v>180</v>
      </c>
      <c r="E24" s="206"/>
      <c r="F24" s="206"/>
      <c r="G24" s="207"/>
      <c r="H24" s="207"/>
      <c r="I24" s="207"/>
      <c r="J24" s="207"/>
      <c r="K24" s="208"/>
      <c r="L24" s="206"/>
      <c r="M24" s="207"/>
      <c r="N24" s="207"/>
      <c r="O24" s="206"/>
      <c r="P24" s="206"/>
      <c r="Q24" s="209"/>
      <c r="R24" s="208"/>
      <c r="S24" s="206"/>
      <c r="T24" s="207"/>
      <c r="U24" s="207"/>
      <c r="V24" s="206"/>
      <c r="W24" s="210"/>
      <c r="X24" s="211"/>
      <c r="Y24" s="210"/>
      <c r="Z24" s="206"/>
      <c r="AA24" s="207"/>
      <c r="AB24" s="207"/>
      <c r="AC24" s="206"/>
      <c r="AD24" s="206"/>
      <c r="AE24" s="209"/>
      <c r="AF24" s="208"/>
      <c r="AG24" s="206"/>
      <c r="AH24" s="207"/>
      <c r="AI24" s="207"/>
      <c r="AJ24" s="206"/>
      <c r="AK24" s="210"/>
      <c r="AL24" s="211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8"/>
      <c r="BB24" s="206"/>
      <c r="BC24" s="207"/>
      <c r="BD24" s="207"/>
      <c r="BE24" s="206"/>
      <c r="BF24" s="206"/>
      <c r="BG24" s="211"/>
      <c r="BH24" s="210"/>
      <c r="BI24" s="206"/>
      <c r="BJ24" s="207"/>
      <c r="BK24" s="207"/>
      <c r="BL24" s="207"/>
      <c r="BM24" s="207"/>
      <c r="BN24" s="211"/>
    </row>
    <row r="25" ht="14.25">
      <c r="C25" s="195"/>
    </row>
    <row r="26" spans="1:66" s="212" customFormat="1" ht="11.25" customHeight="1">
      <c r="A26" s="653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513"/>
      <c r="Q26" s="513"/>
      <c r="R26" s="514"/>
      <c r="S26" s="514"/>
      <c r="T26" s="514"/>
      <c r="U26" s="514"/>
      <c r="V26" s="514"/>
      <c r="W26" s="666" t="s">
        <v>63</v>
      </c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</row>
    <row r="27" spans="1:66" s="213" customFormat="1" ht="27" customHeight="1">
      <c r="A27" s="653" t="s">
        <v>64</v>
      </c>
      <c r="B27" s="654"/>
      <c r="C27" s="654"/>
      <c r="D27" s="654"/>
      <c r="E27" s="654"/>
      <c r="F27" s="654"/>
      <c r="G27" s="654"/>
      <c r="H27" s="654"/>
      <c r="I27" s="703" t="s">
        <v>140</v>
      </c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4"/>
      <c r="AL27" s="704"/>
      <c r="AM27" s="704"/>
      <c r="AN27" s="704"/>
      <c r="AO27" s="704"/>
      <c r="AP27" s="704"/>
      <c r="AQ27" s="704"/>
      <c r="AR27" s="705"/>
      <c r="AS27" s="516"/>
      <c r="AT27" s="516"/>
      <c r="AU27" s="516"/>
      <c r="AV27" s="516"/>
      <c r="AW27" s="516"/>
      <c r="AX27" s="516"/>
      <c r="AY27" s="516"/>
      <c r="AZ27" s="516"/>
      <c r="BC27" s="708"/>
      <c r="BD27" s="708"/>
      <c r="BE27" s="708"/>
      <c r="BF27" s="708"/>
      <c r="BG27" s="708"/>
      <c r="BH27" s="708"/>
      <c r="BI27" s="708"/>
      <c r="BJ27" s="708"/>
      <c r="BK27" s="708"/>
      <c r="BL27" s="708"/>
      <c r="BM27" s="708"/>
      <c r="BN27" s="708"/>
    </row>
    <row r="28" spans="1:52" s="213" customFormat="1" ht="15">
      <c r="A28" s="516"/>
      <c r="B28" s="516"/>
      <c r="C28" s="512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</row>
    <row r="29" spans="1:52" s="213" customFormat="1" ht="15" customHeight="1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</row>
    <row r="30" spans="1:52" s="213" customFormat="1" ht="15" customHeight="1">
      <c r="A30" s="516"/>
      <c r="B30" s="646" t="s">
        <v>103</v>
      </c>
      <c r="C30" s="646"/>
      <c r="D30" s="646"/>
      <c r="E30" s="646"/>
      <c r="F30" s="646"/>
      <c r="G30" s="646"/>
      <c r="H30" s="646"/>
      <c r="I30" s="646"/>
      <c r="J30" s="646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</row>
    <row r="31" spans="1:52" s="213" customFormat="1" ht="16.5" customHeight="1">
      <c r="A31" s="514"/>
      <c r="B31" s="520" t="s">
        <v>89</v>
      </c>
      <c r="C31" s="520"/>
      <c r="D31" s="520"/>
      <c r="E31" s="520"/>
      <c r="F31" s="520"/>
      <c r="G31" s="520"/>
      <c r="H31" s="520"/>
      <c r="I31" s="520"/>
      <c r="J31" s="520"/>
      <c r="K31" s="517"/>
      <c r="L31" s="517"/>
      <c r="M31" s="517"/>
      <c r="N31" s="517"/>
      <c r="O31" s="517"/>
      <c r="P31" s="517"/>
      <c r="Q31" s="517"/>
      <c r="R31" s="514"/>
      <c r="S31" s="514"/>
      <c r="T31" s="514"/>
      <c r="U31" s="514"/>
      <c r="V31" s="514"/>
      <c r="W31" s="514"/>
      <c r="X31" s="514"/>
      <c r="Y31" s="514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4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</row>
    <row r="32" spans="1:52" s="213" customFormat="1" ht="18" customHeight="1">
      <c r="A32" s="514"/>
      <c r="B32" s="520" t="s">
        <v>104</v>
      </c>
      <c r="C32" s="520"/>
      <c r="D32" s="520"/>
      <c r="E32" s="520"/>
      <c r="F32" s="520"/>
      <c r="G32" s="520"/>
      <c r="H32" s="520"/>
      <c r="I32" s="520"/>
      <c r="J32" s="520"/>
      <c r="K32" s="517"/>
      <c r="L32" s="517"/>
      <c r="M32" s="517"/>
      <c r="N32" s="517"/>
      <c r="O32" s="517"/>
      <c r="P32" s="517"/>
      <c r="Q32" s="517"/>
      <c r="R32" s="514"/>
      <c r="S32" s="514"/>
      <c r="T32" s="514"/>
      <c r="U32" s="514"/>
      <c r="V32" s="514"/>
      <c r="W32" s="514"/>
      <c r="X32" s="514"/>
      <c r="Y32" s="514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4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</row>
    <row r="33" spans="1:66" ht="14.25">
      <c r="A33" s="512"/>
      <c r="B33" s="521" t="s">
        <v>67</v>
      </c>
      <c r="C33" s="522"/>
      <c r="D33" s="522"/>
      <c r="E33" s="522"/>
      <c r="F33" s="522"/>
      <c r="G33" s="522"/>
      <c r="H33" s="522"/>
      <c r="I33" s="522"/>
      <c r="J33" s="52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659"/>
      <c r="BN33" s="659"/>
    </row>
    <row r="34" spans="1:52" ht="14.25">
      <c r="A34" s="512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</row>
  </sheetData>
  <sheetProtection/>
  <mergeCells count="52">
    <mergeCell ref="AT10:AZ10"/>
    <mergeCell ref="C9:C11"/>
    <mergeCell ref="BA7:BN7"/>
    <mergeCell ref="E9:J9"/>
    <mergeCell ref="K9:X9"/>
    <mergeCell ref="Y9:AL9"/>
    <mergeCell ref="BA10:BG10"/>
    <mergeCell ref="BH10:BN10"/>
    <mergeCell ref="F10:J10"/>
    <mergeCell ref="K10:Q10"/>
    <mergeCell ref="R10:X10"/>
    <mergeCell ref="Y10:AC10"/>
    <mergeCell ref="AF10:AL10"/>
    <mergeCell ref="AM10:AS10"/>
    <mergeCell ref="AT23:AZ23"/>
    <mergeCell ref="A12:BN12"/>
    <mergeCell ref="A13:BN13"/>
    <mergeCell ref="A21:B21"/>
    <mergeCell ref="A9:A11"/>
    <mergeCell ref="B9:B11"/>
    <mergeCell ref="D9:D11"/>
    <mergeCell ref="AM9:AZ9"/>
    <mergeCell ref="BA9:BN9"/>
    <mergeCell ref="E10:E11"/>
    <mergeCell ref="R22:X22"/>
    <mergeCell ref="Y22:AE22"/>
    <mergeCell ref="AF22:AL22"/>
    <mergeCell ref="A23:J23"/>
    <mergeCell ref="K23:Q23"/>
    <mergeCell ref="R23:X23"/>
    <mergeCell ref="Y23:AE23"/>
    <mergeCell ref="AF23:AL23"/>
    <mergeCell ref="A26:O26"/>
    <mergeCell ref="W26:AH26"/>
    <mergeCell ref="BC26:BN26"/>
    <mergeCell ref="AM22:AS22"/>
    <mergeCell ref="AT22:AZ22"/>
    <mergeCell ref="BA22:BG22"/>
    <mergeCell ref="BH22:BN22"/>
    <mergeCell ref="AM23:AS23"/>
    <mergeCell ref="A22:J22"/>
    <mergeCell ref="K22:Q22"/>
    <mergeCell ref="A1:AR1"/>
    <mergeCell ref="AS1:BJ1"/>
    <mergeCell ref="A27:H27"/>
    <mergeCell ref="I27:AR27"/>
    <mergeCell ref="BC27:BN27"/>
    <mergeCell ref="BA33:BN33"/>
    <mergeCell ref="B30:J30"/>
    <mergeCell ref="BA23:BG23"/>
    <mergeCell ref="BH23:BN23"/>
    <mergeCell ref="A24:B24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70"/>
  <sheetViews>
    <sheetView view="pageBreakPreview" zoomScale="59" zoomScaleNormal="70" zoomScaleSheetLayoutView="59" zoomScalePageLayoutView="0" workbookViewId="0" topLeftCell="A1">
      <selection activeCell="AY40" sqref="AY40"/>
    </sheetView>
  </sheetViews>
  <sheetFormatPr defaultColWidth="11" defaultRowHeight="14.25"/>
  <cols>
    <col min="1" max="1" width="4.8984375" style="195" customWidth="1"/>
    <col min="2" max="2" width="59.09765625" style="195" customWidth="1"/>
    <col min="3" max="3" width="5.09765625" style="231" customWidth="1"/>
    <col min="4" max="4" width="5" style="195" customWidth="1"/>
    <col min="5" max="5" width="5.59765625" style="195" customWidth="1"/>
    <col min="6" max="6" width="7.09765625" style="195" customWidth="1"/>
    <col min="7" max="7" width="6.09765625" style="195" bestFit="1" customWidth="1"/>
    <col min="8" max="8" width="3.8984375" style="195" bestFit="1" customWidth="1"/>
    <col min="9" max="9" width="4.8984375" style="195" customWidth="1"/>
    <col min="10" max="10" width="4.8984375" style="195" bestFit="1" customWidth="1"/>
    <col min="11" max="12" width="3.8984375" style="195" hidden="1" customWidth="1"/>
    <col min="13" max="14" width="3.09765625" style="195" hidden="1" customWidth="1"/>
    <col min="15" max="17" width="3.3984375" style="195" hidden="1" customWidth="1"/>
    <col min="18" max="19" width="3.8984375" style="195" hidden="1" customWidth="1"/>
    <col min="20" max="21" width="3.09765625" style="195" hidden="1" customWidth="1"/>
    <col min="22" max="24" width="3.59765625" style="195" hidden="1" customWidth="1"/>
    <col min="25" max="26" width="3.8984375" style="195" hidden="1" customWidth="1"/>
    <col min="27" max="28" width="3.09765625" style="195" hidden="1" customWidth="1"/>
    <col min="29" max="31" width="3.59765625" style="195" hidden="1" customWidth="1"/>
    <col min="32" max="33" width="3.8984375" style="195" hidden="1" customWidth="1"/>
    <col min="34" max="35" width="3.09765625" style="195" hidden="1" customWidth="1"/>
    <col min="36" max="38" width="4" style="195" hidden="1" customWidth="1"/>
    <col min="39" max="42" width="4" style="195" customWidth="1"/>
    <col min="43" max="43" width="4.3984375" style="195" customWidth="1"/>
    <col min="44" max="44" width="4.8984375" style="195" customWidth="1"/>
    <col min="45" max="45" width="5" style="195" customWidth="1"/>
    <col min="46" max="50" width="4" style="195" customWidth="1"/>
    <col min="51" max="52" width="5.09765625" style="195" customWidth="1"/>
    <col min="53" max="53" width="5.59765625" style="195" customWidth="1"/>
    <col min="54" max="55" width="5.8984375" style="195" customWidth="1"/>
    <col min="56" max="56" width="5.59765625" style="195" customWidth="1"/>
    <col min="57" max="57" width="5.09765625" style="195" customWidth="1"/>
    <col min="58" max="58" width="6.09765625" style="195" customWidth="1"/>
    <col min="59" max="66" width="5.59765625" style="195" customWidth="1"/>
    <col min="67" max="16384" width="11" style="195" customWidth="1"/>
  </cols>
  <sheetData>
    <row r="1" spans="1:66" ht="20.25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534"/>
      <c r="AP1" s="534"/>
      <c r="AQ1" s="534"/>
      <c r="AR1" s="534"/>
      <c r="AS1" s="630" t="s">
        <v>144</v>
      </c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534"/>
      <c r="BL1" s="534"/>
      <c r="BM1" s="534"/>
      <c r="BN1" s="534"/>
    </row>
    <row r="2" spans="2:32" ht="15"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197"/>
      <c r="X2" s="197"/>
      <c r="Y2" s="196"/>
      <c r="Z2" s="196"/>
      <c r="AA2" s="196"/>
      <c r="AB2" s="196"/>
      <c r="AC2" s="196"/>
      <c r="AD2" s="196"/>
      <c r="AE2" s="196"/>
      <c r="AF2" s="196"/>
    </row>
    <row r="3" spans="1:66" ht="20.25">
      <c r="A3" s="198"/>
      <c r="B3" s="489" t="s">
        <v>1</v>
      </c>
      <c r="C3" s="367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</row>
    <row r="4" spans="1:66" ht="27" customHeight="1">
      <c r="A4" s="200"/>
      <c r="B4" s="489" t="s">
        <v>3</v>
      </c>
      <c r="C4" s="318" t="s">
        <v>131</v>
      </c>
      <c r="D4" s="201"/>
      <c r="E4" s="201"/>
      <c r="F4" s="201"/>
      <c r="G4" s="201"/>
      <c r="H4" s="201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202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</row>
    <row r="5" spans="1:66" ht="19.5" customHeight="1">
      <c r="A5" s="200"/>
      <c r="B5" s="491" t="s">
        <v>5</v>
      </c>
      <c r="C5" s="368" t="s">
        <v>6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196"/>
      <c r="Z5" s="196"/>
      <c r="AA5" s="196"/>
      <c r="AB5" s="196"/>
      <c r="AC5" s="196"/>
      <c r="AD5" s="196"/>
      <c r="AE5" s="196"/>
      <c r="AF5" s="196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</row>
    <row r="6" spans="1:66" ht="23.25" customHeight="1">
      <c r="A6" s="198"/>
      <c r="B6" s="491" t="s">
        <v>7</v>
      </c>
      <c r="C6" s="368" t="s">
        <v>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196"/>
      <c r="Z6" s="196"/>
      <c r="AA6" s="196"/>
      <c r="AB6" s="196"/>
      <c r="AC6" s="196"/>
      <c r="AD6" s="196"/>
      <c r="AE6" s="196"/>
      <c r="AF6" s="196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</row>
    <row r="7" spans="1:66" ht="23.25" customHeight="1">
      <c r="A7" s="198"/>
      <c r="B7" s="491" t="s">
        <v>9</v>
      </c>
      <c r="C7" s="368" t="s">
        <v>10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42"/>
      <c r="X7" s="242"/>
      <c r="Y7" s="196"/>
      <c r="Z7" s="196"/>
      <c r="AA7" s="196"/>
      <c r="AB7" s="196"/>
      <c r="AC7" s="196"/>
      <c r="AD7" s="196"/>
      <c r="AE7" s="196"/>
      <c r="AF7" s="196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</row>
    <row r="8" spans="1:66" ht="19.5" customHeight="1" thickBot="1">
      <c r="A8" s="198"/>
      <c r="B8" s="492"/>
      <c r="C8" s="14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</row>
    <row r="9" spans="1:66" ht="18.75" customHeight="1" thickBot="1">
      <c r="A9" s="712" t="s">
        <v>11</v>
      </c>
      <c r="B9" s="715" t="s">
        <v>12</v>
      </c>
      <c r="C9" s="732" t="s">
        <v>13</v>
      </c>
      <c r="D9" s="718" t="s">
        <v>14</v>
      </c>
      <c r="E9" s="736" t="s">
        <v>15</v>
      </c>
      <c r="F9" s="736"/>
      <c r="G9" s="736"/>
      <c r="H9" s="736"/>
      <c r="I9" s="736"/>
      <c r="J9" s="736"/>
      <c r="K9" s="721" t="s">
        <v>16</v>
      </c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3"/>
      <c r="Y9" s="721" t="s">
        <v>17</v>
      </c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3"/>
      <c r="AM9" s="721" t="s">
        <v>16</v>
      </c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3"/>
      <c r="BA9" s="721" t="s">
        <v>17</v>
      </c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3"/>
    </row>
    <row r="10" spans="1:66" ht="15.75" thickBot="1">
      <c r="A10" s="713"/>
      <c r="B10" s="716"/>
      <c r="C10" s="733"/>
      <c r="D10" s="719"/>
      <c r="E10" s="737" t="s">
        <v>18</v>
      </c>
      <c r="F10" s="739" t="s">
        <v>19</v>
      </c>
      <c r="G10" s="740"/>
      <c r="H10" s="740"/>
      <c r="I10" s="740"/>
      <c r="J10" s="740"/>
      <c r="K10" s="726">
        <v>1</v>
      </c>
      <c r="L10" s="727"/>
      <c r="M10" s="727"/>
      <c r="N10" s="727"/>
      <c r="O10" s="727"/>
      <c r="P10" s="727"/>
      <c r="Q10" s="728"/>
      <c r="R10" s="726">
        <v>2</v>
      </c>
      <c r="S10" s="727"/>
      <c r="T10" s="727"/>
      <c r="U10" s="727"/>
      <c r="V10" s="727"/>
      <c r="W10" s="727"/>
      <c r="X10" s="728"/>
      <c r="Y10" s="729">
        <v>3</v>
      </c>
      <c r="Z10" s="730"/>
      <c r="AA10" s="730"/>
      <c r="AB10" s="730"/>
      <c r="AC10" s="731"/>
      <c r="AD10" s="494"/>
      <c r="AE10" s="494"/>
      <c r="AF10" s="721">
        <v>4</v>
      </c>
      <c r="AG10" s="722"/>
      <c r="AH10" s="722"/>
      <c r="AI10" s="722"/>
      <c r="AJ10" s="722"/>
      <c r="AK10" s="722"/>
      <c r="AL10" s="723"/>
      <c r="AM10" s="721">
        <v>1</v>
      </c>
      <c r="AN10" s="722"/>
      <c r="AO10" s="722"/>
      <c r="AP10" s="722"/>
      <c r="AQ10" s="722"/>
      <c r="AR10" s="722"/>
      <c r="AS10" s="723"/>
      <c r="AT10" s="721">
        <v>2</v>
      </c>
      <c r="AU10" s="722"/>
      <c r="AV10" s="722"/>
      <c r="AW10" s="722"/>
      <c r="AX10" s="722"/>
      <c r="AY10" s="722"/>
      <c r="AZ10" s="723"/>
      <c r="BA10" s="721">
        <v>3</v>
      </c>
      <c r="BB10" s="722"/>
      <c r="BC10" s="722"/>
      <c r="BD10" s="722"/>
      <c r="BE10" s="722"/>
      <c r="BF10" s="722"/>
      <c r="BG10" s="723"/>
      <c r="BH10" s="721">
        <v>4</v>
      </c>
      <c r="BI10" s="722"/>
      <c r="BJ10" s="722"/>
      <c r="BK10" s="722"/>
      <c r="BL10" s="722"/>
      <c r="BM10" s="722"/>
      <c r="BN10" s="723"/>
    </row>
    <row r="11" spans="1:66" ht="72" customHeight="1" thickBot="1">
      <c r="A11" s="714"/>
      <c r="B11" s="717"/>
      <c r="C11" s="734"/>
      <c r="D11" s="720"/>
      <c r="E11" s="738"/>
      <c r="F11" s="495" t="s">
        <v>20</v>
      </c>
      <c r="G11" s="496" t="s">
        <v>21</v>
      </c>
      <c r="H11" s="496" t="s">
        <v>22</v>
      </c>
      <c r="I11" s="496" t="s">
        <v>23</v>
      </c>
      <c r="J11" s="497" t="s">
        <v>24</v>
      </c>
      <c r="K11" s="498" t="s">
        <v>20</v>
      </c>
      <c r="L11" s="499" t="s">
        <v>21</v>
      </c>
      <c r="M11" s="500" t="s">
        <v>22</v>
      </c>
      <c r="N11" s="500" t="s">
        <v>23</v>
      </c>
      <c r="O11" s="501" t="s">
        <v>24</v>
      </c>
      <c r="P11" s="502" t="s">
        <v>25</v>
      </c>
      <c r="Q11" s="503" t="s">
        <v>14</v>
      </c>
      <c r="R11" s="498" t="s">
        <v>20</v>
      </c>
      <c r="S11" s="499" t="s">
        <v>21</v>
      </c>
      <c r="T11" s="500" t="s">
        <v>22</v>
      </c>
      <c r="U11" s="500" t="s">
        <v>23</v>
      </c>
      <c r="V11" s="501" t="s">
        <v>24</v>
      </c>
      <c r="W11" s="502" t="s">
        <v>25</v>
      </c>
      <c r="X11" s="504" t="s">
        <v>14</v>
      </c>
      <c r="Y11" s="498" t="s">
        <v>20</v>
      </c>
      <c r="Z11" s="499" t="s">
        <v>21</v>
      </c>
      <c r="AA11" s="500" t="s">
        <v>22</v>
      </c>
      <c r="AB11" s="500" t="s">
        <v>23</v>
      </c>
      <c r="AC11" s="501" t="s">
        <v>24</v>
      </c>
      <c r="AD11" s="502" t="s">
        <v>25</v>
      </c>
      <c r="AE11" s="504" t="s">
        <v>14</v>
      </c>
      <c r="AF11" s="498" t="s">
        <v>20</v>
      </c>
      <c r="AG11" s="500" t="s">
        <v>21</v>
      </c>
      <c r="AH11" s="500" t="s">
        <v>22</v>
      </c>
      <c r="AI11" s="500" t="s">
        <v>23</v>
      </c>
      <c r="AJ11" s="505" t="s">
        <v>24</v>
      </c>
      <c r="AK11" s="502" t="s">
        <v>25</v>
      </c>
      <c r="AL11" s="504" t="s">
        <v>14</v>
      </c>
      <c r="AM11" s="498" t="s">
        <v>20</v>
      </c>
      <c r="AN11" s="500" t="s">
        <v>21</v>
      </c>
      <c r="AO11" s="500" t="s">
        <v>22</v>
      </c>
      <c r="AP11" s="500" t="s">
        <v>23</v>
      </c>
      <c r="AQ11" s="505" t="s">
        <v>24</v>
      </c>
      <c r="AR11" s="502" t="s">
        <v>25</v>
      </c>
      <c r="AS11" s="506" t="s">
        <v>14</v>
      </c>
      <c r="AT11" s="498" t="s">
        <v>20</v>
      </c>
      <c r="AU11" s="500" t="s">
        <v>21</v>
      </c>
      <c r="AV11" s="500" t="s">
        <v>22</v>
      </c>
      <c r="AW11" s="500" t="s">
        <v>23</v>
      </c>
      <c r="AX11" s="505" t="s">
        <v>24</v>
      </c>
      <c r="AY11" s="502" t="s">
        <v>25</v>
      </c>
      <c r="AZ11" s="504" t="s">
        <v>14</v>
      </c>
      <c r="BA11" s="498" t="s">
        <v>20</v>
      </c>
      <c r="BB11" s="500" t="s">
        <v>21</v>
      </c>
      <c r="BC11" s="500" t="s">
        <v>22</v>
      </c>
      <c r="BD11" s="500" t="s">
        <v>23</v>
      </c>
      <c r="BE11" s="505" t="s">
        <v>24</v>
      </c>
      <c r="BF11" s="502" t="s">
        <v>25</v>
      </c>
      <c r="BG11" s="506" t="s">
        <v>14</v>
      </c>
      <c r="BH11" s="498" t="s">
        <v>20</v>
      </c>
      <c r="BI11" s="500" t="s">
        <v>21</v>
      </c>
      <c r="BJ11" s="500" t="s">
        <v>22</v>
      </c>
      <c r="BK11" s="500" t="s">
        <v>23</v>
      </c>
      <c r="BL11" s="505" t="s">
        <v>24</v>
      </c>
      <c r="BM11" s="502" t="s">
        <v>25</v>
      </c>
      <c r="BN11" s="504" t="s">
        <v>14</v>
      </c>
    </row>
    <row r="12" spans="1:66" ht="15" hidden="1" thickBot="1">
      <c r="A12" s="676" t="s">
        <v>106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7"/>
      <c r="BJ12" s="677"/>
      <c r="BK12" s="677"/>
      <c r="BL12" s="677"/>
      <c r="BM12" s="677"/>
      <c r="BN12" s="678"/>
    </row>
    <row r="13" spans="1:66" s="320" customFormat="1" ht="30" customHeight="1" thickBot="1">
      <c r="A13" s="649" t="s">
        <v>93</v>
      </c>
      <c r="B13" s="650"/>
      <c r="C13" s="650"/>
      <c r="D13" s="735"/>
      <c r="E13" s="735"/>
      <c r="F13" s="735"/>
      <c r="G13" s="735"/>
      <c r="H13" s="735"/>
      <c r="I13" s="735"/>
      <c r="J13" s="735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1"/>
    </row>
    <row r="14" spans="1:66" s="320" customFormat="1" ht="25.5" customHeight="1">
      <c r="A14" s="321">
        <v>1</v>
      </c>
      <c r="B14" s="510" t="s">
        <v>132</v>
      </c>
      <c r="C14" s="106" t="s">
        <v>28</v>
      </c>
      <c r="D14" s="339">
        <f>BG14</f>
        <v>3</v>
      </c>
      <c r="E14" s="398">
        <f>SUM(F14:J14)</f>
        <v>15</v>
      </c>
      <c r="F14" s="398">
        <f>BA14+BH14</f>
        <v>15</v>
      </c>
      <c r="G14" s="338"/>
      <c r="H14" s="402"/>
      <c r="I14" s="399"/>
      <c r="J14" s="426"/>
      <c r="K14" s="328">
        <f>P14+V14+AB14+AH14</f>
        <v>0</v>
      </c>
      <c r="L14" s="326"/>
      <c r="M14" s="323"/>
      <c r="N14" s="323"/>
      <c r="O14" s="323"/>
      <c r="P14" s="326"/>
      <c r="Q14" s="327"/>
      <c r="R14" s="325"/>
      <c r="S14" s="326"/>
      <c r="T14" s="323"/>
      <c r="U14" s="323"/>
      <c r="V14" s="326"/>
      <c r="W14" s="328"/>
      <c r="X14" s="329">
        <v>15</v>
      </c>
      <c r="Y14" s="328"/>
      <c r="Z14" s="326"/>
      <c r="AA14" s="323"/>
      <c r="AB14" s="323"/>
      <c r="AC14" s="326">
        <v>3</v>
      </c>
      <c r="AD14" s="326"/>
      <c r="AE14" s="327"/>
      <c r="AF14" s="325"/>
      <c r="AG14" s="326"/>
      <c r="AH14" s="323"/>
      <c r="AI14" s="323"/>
      <c r="AJ14" s="330"/>
      <c r="AK14" s="331"/>
      <c r="AL14" s="332"/>
      <c r="AM14" s="333"/>
      <c r="AN14" s="334"/>
      <c r="AO14" s="334"/>
      <c r="AP14" s="334"/>
      <c r="AQ14" s="330"/>
      <c r="AR14" s="330"/>
      <c r="AS14" s="335"/>
      <c r="AT14" s="333"/>
      <c r="AU14" s="334"/>
      <c r="AV14" s="334"/>
      <c r="AW14" s="334"/>
      <c r="AX14" s="330"/>
      <c r="AY14" s="330"/>
      <c r="AZ14" s="332"/>
      <c r="BA14" s="333">
        <v>15</v>
      </c>
      <c r="BB14" s="334"/>
      <c r="BC14" s="334"/>
      <c r="BD14" s="334"/>
      <c r="BE14" s="330"/>
      <c r="BF14" s="334" t="s">
        <v>29</v>
      </c>
      <c r="BG14" s="339">
        <v>3</v>
      </c>
      <c r="BH14" s="335"/>
      <c r="BI14" s="334"/>
      <c r="BJ14" s="334"/>
      <c r="BK14" s="334"/>
      <c r="BL14" s="330"/>
      <c r="BM14" s="334"/>
      <c r="BN14" s="339"/>
    </row>
    <row r="15" spans="1:66" s="320" customFormat="1" ht="30" customHeight="1">
      <c r="A15" s="340">
        <f>A14+1</f>
        <v>2</v>
      </c>
      <c r="B15" s="473" t="s">
        <v>133</v>
      </c>
      <c r="C15" s="161"/>
      <c r="D15" s="340">
        <f>BG15</f>
        <v>3</v>
      </c>
      <c r="E15" s="109">
        <f aca="true" t="shared" si="0" ref="E15:E21">SUM(F15:J15)</f>
        <v>15</v>
      </c>
      <c r="F15" s="109">
        <f>BA15+BH15</f>
        <v>15</v>
      </c>
      <c r="G15" s="430"/>
      <c r="H15" s="343"/>
      <c r="I15" s="344"/>
      <c r="J15" s="427"/>
      <c r="K15" s="327">
        <f aca="true" t="shared" si="1" ref="K15:K21">P15+V15+AB15+AH15</f>
        <v>0</v>
      </c>
      <c r="L15" s="323"/>
      <c r="M15" s="323"/>
      <c r="N15" s="323"/>
      <c r="O15" s="323"/>
      <c r="P15" s="326"/>
      <c r="Q15" s="327"/>
      <c r="R15" s="342"/>
      <c r="S15" s="343"/>
      <c r="T15" s="344"/>
      <c r="U15" s="344"/>
      <c r="V15" s="343"/>
      <c r="W15" s="345"/>
      <c r="X15" s="329">
        <v>15</v>
      </c>
      <c r="Y15" s="327"/>
      <c r="Z15" s="323"/>
      <c r="AA15" s="323"/>
      <c r="AB15" s="323"/>
      <c r="AC15" s="326">
        <v>3</v>
      </c>
      <c r="AD15" s="326"/>
      <c r="AE15" s="327"/>
      <c r="AF15" s="342"/>
      <c r="AG15" s="323"/>
      <c r="AH15" s="323"/>
      <c r="AI15" s="323"/>
      <c r="AJ15" s="330"/>
      <c r="AK15" s="331"/>
      <c r="AL15" s="332"/>
      <c r="AM15" s="333"/>
      <c r="AN15" s="334"/>
      <c r="AO15" s="334"/>
      <c r="AP15" s="334"/>
      <c r="AQ15" s="330"/>
      <c r="AR15" s="330"/>
      <c r="AS15" s="335"/>
      <c r="AT15" s="333"/>
      <c r="AU15" s="334"/>
      <c r="AV15" s="334"/>
      <c r="AW15" s="334"/>
      <c r="AX15" s="330"/>
      <c r="AY15" s="330"/>
      <c r="AZ15" s="346"/>
      <c r="BA15" s="333">
        <v>15</v>
      </c>
      <c r="BB15" s="334"/>
      <c r="BC15" s="334"/>
      <c r="BD15" s="334"/>
      <c r="BE15" s="330"/>
      <c r="BF15" s="334" t="s">
        <v>29</v>
      </c>
      <c r="BG15" s="321">
        <v>3</v>
      </c>
      <c r="BH15" s="335"/>
      <c r="BI15" s="334"/>
      <c r="BJ15" s="334"/>
      <c r="BK15" s="334"/>
      <c r="BL15" s="330"/>
      <c r="BM15" s="334"/>
      <c r="BN15" s="321"/>
    </row>
    <row r="16" spans="1:66" s="320" customFormat="1" ht="30" customHeight="1">
      <c r="A16" s="321">
        <f aca="true" t="shared" si="2" ref="A16:A21">A15+1</f>
        <v>3</v>
      </c>
      <c r="B16" s="475" t="s">
        <v>134</v>
      </c>
      <c r="C16" s="103"/>
      <c r="D16" s="340">
        <f>BG16</f>
        <v>3</v>
      </c>
      <c r="E16" s="109">
        <f t="shared" si="0"/>
        <v>15</v>
      </c>
      <c r="F16" s="109"/>
      <c r="G16" s="430">
        <f aca="true" t="shared" si="3" ref="G16:G21">BB16+BI16</f>
        <v>15</v>
      </c>
      <c r="H16" s="343"/>
      <c r="I16" s="344"/>
      <c r="J16" s="427"/>
      <c r="K16" s="327">
        <f t="shared" si="1"/>
        <v>0</v>
      </c>
      <c r="L16" s="323"/>
      <c r="M16" s="323"/>
      <c r="N16" s="323"/>
      <c r="O16" s="323"/>
      <c r="P16" s="326"/>
      <c r="Q16" s="327"/>
      <c r="R16" s="342"/>
      <c r="S16" s="343"/>
      <c r="T16" s="344"/>
      <c r="U16" s="344"/>
      <c r="V16" s="343"/>
      <c r="W16" s="345"/>
      <c r="X16" s="329"/>
      <c r="Y16" s="327">
        <v>15</v>
      </c>
      <c r="Z16" s="323"/>
      <c r="AA16" s="323"/>
      <c r="AB16" s="323"/>
      <c r="AC16" s="326">
        <v>3</v>
      </c>
      <c r="AD16" s="326"/>
      <c r="AE16" s="327"/>
      <c r="AF16" s="342"/>
      <c r="AG16" s="323"/>
      <c r="AH16" s="323"/>
      <c r="AI16" s="323"/>
      <c r="AJ16" s="330"/>
      <c r="AK16" s="331"/>
      <c r="AL16" s="332"/>
      <c r="AM16" s="335"/>
      <c r="AN16" s="334"/>
      <c r="AO16" s="334"/>
      <c r="AP16" s="334"/>
      <c r="AQ16" s="330"/>
      <c r="AR16" s="330"/>
      <c r="AS16" s="335"/>
      <c r="AT16" s="333"/>
      <c r="AU16" s="334"/>
      <c r="AV16" s="334"/>
      <c r="AW16" s="334"/>
      <c r="AX16" s="330"/>
      <c r="AY16" s="330"/>
      <c r="AZ16" s="346"/>
      <c r="BA16" s="333"/>
      <c r="BB16" s="334">
        <v>15</v>
      </c>
      <c r="BC16" s="334"/>
      <c r="BD16" s="334"/>
      <c r="BE16" s="330"/>
      <c r="BF16" s="334" t="s">
        <v>29</v>
      </c>
      <c r="BG16" s="321">
        <v>3</v>
      </c>
      <c r="BH16" s="335"/>
      <c r="BI16" s="334"/>
      <c r="BJ16" s="334"/>
      <c r="BK16" s="334"/>
      <c r="BL16" s="330"/>
      <c r="BM16" s="334"/>
      <c r="BN16" s="321"/>
    </row>
    <row r="17" spans="1:66" s="320" customFormat="1" ht="30" customHeight="1">
      <c r="A17" s="340">
        <f t="shared" si="2"/>
        <v>4</v>
      </c>
      <c r="B17" s="475" t="s">
        <v>135</v>
      </c>
      <c r="C17" s="266" t="s">
        <v>28</v>
      </c>
      <c r="D17" s="340">
        <f>BG17</f>
        <v>5</v>
      </c>
      <c r="E17" s="109">
        <f t="shared" si="0"/>
        <v>45</v>
      </c>
      <c r="F17" s="109">
        <f>BA17+BH17</f>
        <v>15</v>
      </c>
      <c r="G17" s="430">
        <f t="shared" si="3"/>
        <v>30</v>
      </c>
      <c r="H17" s="343"/>
      <c r="I17" s="344"/>
      <c r="J17" s="427"/>
      <c r="K17" s="327">
        <f t="shared" si="1"/>
        <v>0</v>
      </c>
      <c r="L17" s="323"/>
      <c r="M17" s="323"/>
      <c r="N17" s="323"/>
      <c r="O17" s="323"/>
      <c r="P17" s="326"/>
      <c r="Q17" s="327"/>
      <c r="R17" s="342"/>
      <c r="S17" s="343"/>
      <c r="T17" s="344"/>
      <c r="U17" s="344"/>
      <c r="V17" s="343"/>
      <c r="W17" s="345"/>
      <c r="X17" s="329">
        <v>15</v>
      </c>
      <c r="Y17" s="327">
        <v>30</v>
      </c>
      <c r="Z17" s="323"/>
      <c r="AA17" s="323"/>
      <c r="AB17" s="323"/>
      <c r="AC17" s="326">
        <v>5</v>
      </c>
      <c r="AD17" s="326"/>
      <c r="AE17" s="327"/>
      <c r="AF17" s="342"/>
      <c r="AG17" s="323"/>
      <c r="AH17" s="323"/>
      <c r="AI17" s="323"/>
      <c r="AJ17" s="330"/>
      <c r="AK17" s="331"/>
      <c r="AL17" s="332"/>
      <c r="AM17" s="333"/>
      <c r="AN17" s="334"/>
      <c r="AO17" s="334"/>
      <c r="AP17" s="334"/>
      <c r="AQ17" s="330"/>
      <c r="AR17" s="330"/>
      <c r="AS17" s="335"/>
      <c r="AT17" s="333"/>
      <c r="AU17" s="334"/>
      <c r="AV17" s="334"/>
      <c r="AW17" s="334"/>
      <c r="AX17" s="330"/>
      <c r="AY17" s="330"/>
      <c r="AZ17" s="346"/>
      <c r="BA17" s="333">
        <v>15</v>
      </c>
      <c r="BB17" s="334">
        <v>30</v>
      </c>
      <c r="BC17" s="334"/>
      <c r="BD17" s="334"/>
      <c r="BE17" s="330"/>
      <c r="BF17" s="334" t="s">
        <v>32</v>
      </c>
      <c r="BG17" s="321">
        <v>5</v>
      </c>
      <c r="BH17" s="335"/>
      <c r="BI17" s="334"/>
      <c r="BJ17" s="334"/>
      <c r="BK17" s="334"/>
      <c r="BL17" s="330"/>
      <c r="BM17" s="334"/>
      <c r="BN17" s="321"/>
    </row>
    <row r="18" spans="1:66" s="320" customFormat="1" ht="30" customHeight="1">
      <c r="A18" s="321">
        <f t="shared" si="2"/>
        <v>5</v>
      </c>
      <c r="B18" s="475" t="s">
        <v>136</v>
      </c>
      <c r="C18" s="266"/>
      <c r="D18" s="340">
        <f>BN18</f>
        <v>2</v>
      </c>
      <c r="E18" s="109">
        <f t="shared" si="0"/>
        <v>15</v>
      </c>
      <c r="F18" s="109"/>
      <c r="G18" s="430">
        <f t="shared" si="3"/>
        <v>15</v>
      </c>
      <c r="H18" s="343"/>
      <c r="I18" s="344"/>
      <c r="J18" s="427"/>
      <c r="K18" s="327">
        <f t="shared" si="1"/>
        <v>0</v>
      </c>
      <c r="L18" s="323"/>
      <c r="M18" s="323"/>
      <c r="N18" s="323"/>
      <c r="O18" s="323"/>
      <c r="P18" s="326"/>
      <c r="Q18" s="327"/>
      <c r="R18" s="342"/>
      <c r="S18" s="343"/>
      <c r="T18" s="344"/>
      <c r="U18" s="344"/>
      <c r="V18" s="343"/>
      <c r="W18" s="345"/>
      <c r="X18" s="329"/>
      <c r="Y18" s="327"/>
      <c r="Z18" s="323"/>
      <c r="AA18" s="323"/>
      <c r="AB18" s="323"/>
      <c r="AC18" s="326"/>
      <c r="AD18" s="326"/>
      <c r="AE18" s="327">
        <v>15</v>
      </c>
      <c r="AF18" s="342"/>
      <c r="AG18" s="323"/>
      <c r="AH18" s="323"/>
      <c r="AI18" s="323">
        <v>2</v>
      </c>
      <c r="AJ18" s="330"/>
      <c r="AK18" s="331"/>
      <c r="AL18" s="332"/>
      <c r="AM18" s="335"/>
      <c r="AN18" s="334"/>
      <c r="AO18" s="334"/>
      <c r="AP18" s="334"/>
      <c r="AQ18" s="330"/>
      <c r="AR18" s="330"/>
      <c r="AS18" s="335"/>
      <c r="AT18" s="333"/>
      <c r="AU18" s="334"/>
      <c r="AV18" s="334"/>
      <c r="AW18" s="334"/>
      <c r="AX18" s="330"/>
      <c r="AY18" s="330"/>
      <c r="AZ18" s="346"/>
      <c r="BA18" s="333"/>
      <c r="BB18" s="334"/>
      <c r="BC18" s="334"/>
      <c r="BD18" s="334"/>
      <c r="BE18" s="330"/>
      <c r="BF18" s="334"/>
      <c r="BG18" s="321"/>
      <c r="BH18" s="335"/>
      <c r="BI18" s="334">
        <v>15</v>
      </c>
      <c r="BJ18" s="334"/>
      <c r="BK18" s="334"/>
      <c r="BL18" s="330"/>
      <c r="BM18" s="334" t="s">
        <v>29</v>
      </c>
      <c r="BN18" s="321">
        <v>2</v>
      </c>
    </row>
    <row r="19" spans="1:66" s="320" customFormat="1" ht="30" customHeight="1">
      <c r="A19" s="340">
        <f t="shared" si="2"/>
        <v>6</v>
      </c>
      <c r="B19" s="475" t="s">
        <v>137</v>
      </c>
      <c r="C19" s="266" t="s">
        <v>28</v>
      </c>
      <c r="D19" s="340">
        <f>BN19</f>
        <v>2</v>
      </c>
      <c r="E19" s="109">
        <f t="shared" si="0"/>
        <v>15</v>
      </c>
      <c r="F19" s="109"/>
      <c r="G19" s="430">
        <f t="shared" si="3"/>
        <v>15</v>
      </c>
      <c r="H19" s="343"/>
      <c r="I19" s="344"/>
      <c r="J19" s="427"/>
      <c r="K19" s="327">
        <f t="shared" si="1"/>
        <v>0</v>
      </c>
      <c r="L19" s="323"/>
      <c r="M19" s="323"/>
      <c r="N19" s="323"/>
      <c r="O19" s="323"/>
      <c r="P19" s="326"/>
      <c r="Q19" s="327"/>
      <c r="R19" s="342"/>
      <c r="S19" s="343"/>
      <c r="T19" s="344"/>
      <c r="U19" s="344"/>
      <c r="V19" s="343"/>
      <c r="W19" s="345"/>
      <c r="X19" s="329"/>
      <c r="Y19" s="327"/>
      <c r="Z19" s="323"/>
      <c r="AA19" s="323"/>
      <c r="AB19" s="323"/>
      <c r="AC19" s="326"/>
      <c r="AD19" s="326"/>
      <c r="AE19" s="327">
        <v>15</v>
      </c>
      <c r="AF19" s="342"/>
      <c r="AG19" s="323"/>
      <c r="AH19" s="323"/>
      <c r="AI19" s="323">
        <v>2</v>
      </c>
      <c r="AJ19" s="330"/>
      <c r="AK19" s="331"/>
      <c r="AL19" s="332"/>
      <c r="AM19" s="335"/>
      <c r="AN19" s="334"/>
      <c r="AO19" s="334"/>
      <c r="AP19" s="334"/>
      <c r="AQ19" s="330"/>
      <c r="AR19" s="330"/>
      <c r="AS19" s="335"/>
      <c r="AT19" s="333"/>
      <c r="AU19" s="334"/>
      <c r="AV19" s="334"/>
      <c r="AW19" s="334"/>
      <c r="AX19" s="330"/>
      <c r="AY19" s="330"/>
      <c r="AZ19" s="346"/>
      <c r="BA19" s="333"/>
      <c r="BB19" s="334"/>
      <c r="BC19" s="334"/>
      <c r="BD19" s="334"/>
      <c r="BE19" s="330"/>
      <c r="BF19" s="334"/>
      <c r="BG19" s="321"/>
      <c r="BH19" s="335"/>
      <c r="BI19" s="334">
        <v>15</v>
      </c>
      <c r="BJ19" s="334"/>
      <c r="BK19" s="334"/>
      <c r="BL19" s="330"/>
      <c r="BM19" s="334" t="s">
        <v>29</v>
      </c>
      <c r="BN19" s="321">
        <v>2</v>
      </c>
    </row>
    <row r="20" spans="1:66" s="320" customFormat="1" ht="30" customHeight="1">
      <c r="A20" s="340">
        <f t="shared" si="2"/>
        <v>7</v>
      </c>
      <c r="B20" s="475" t="s">
        <v>138</v>
      </c>
      <c r="C20" s="526" t="s">
        <v>28</v>
      </c>
      <c r="D20" s="340">
        <f>BN20</f>
        <v>5</v>
      </c>
      <c r="E20" s="109">
        <f t="shared" si="0"/>
        <v>30</v>
      </c>
      <c r="F20" s="109"/>
      <c r="G20" s="430">
        <f t="shared" si="3"/>
        <v>30</v>
      </c>
      <c r="H20" s="343"/>
      <c r="I20" s="344"/>
      <c r="J20" s="427"/>
      <c r="K20" s="327">
        <f t="shared" si="1"/>
        <v>0</v>
      </c>
      <c r="L20" s="343"/>
      <c r="M20" s="323"/>
      <c r="N20" s="323"/>
      <c r="O20" s="323"/>
      <c r="P20" s="326"/>
      <c r="Q20" s="327"/>
      <c r="R20" s="342"/>
      <c r="S20" s="343"/>
      <c r="T20" s="344"/>
      <c r="U20" s="344"/>
      <c r="V20" s="343"/>
      <c r="W20" s="345"/>
      <c r="X20" s="329"/>
      <c r="Y20" s="327"/>
      <c r="Z20" s="323"/>
      <c r="AA20" s="323"/>
      <c r="AB20" s="323"/>
      <c r="AC20" s="326"/>
      <c r="AD20" s="326"/>
      <c r="AE20" s="327">
        <v>30</v>
      </c>
      <c r="AF20" s="342"/>
      <c r="AG20" s="323"/>
      <c r="AH20" s="323"/>
      <c r="AI20" s="323">
        <v>5</v>
      </c>
      <c r="AJ20" s="330"/>
      <c r="AK20" s="331"/>
      <c r="AL20" s="332"/>
      <c r="AM20" s="335"/>
      <c r="AN20" s="334"/>
      <c r="AO20" s="334"/>
      <c r="AP20" s="334"/>
      <c r="AQ20" s="330"/>
      <c r="AR20" s="330"/>
      <c r="AS20" s="356"/>
      <c r="AT20" s="333"/>
      <c r="AU20" s="334"/>
      <c r="AV20" s="334"/>
      <c r="AW20" s="334"/>
      <c r="AX20" s="330"/>
      <c r="AY20" s="330"/>
      <c r="AZ20" s="346"/>
      <c r="BA20" s="428"/>
      <c r="BB20" s="429"/>
      <c r="BC20" s="429"/>
      <c r="BD20" s="429"/>
      <c r="BE20" s="430"/>
      <c r="BF20" s="429"/>
      <c r="BG20" s="340"/>
      <c r="BH20" s="431"/>
      <c r="BI20" s="429">
        <v>30</v>
      </c>
      <c r="BJ20" s="429"/>
      <c r="BK20" s="429"/>
      <c r="BL20" s="430"/>
      <c r="BM20" s="429" t="s">
        <v>32</v>
      </c>
      <c r="BN20" s="340">
        <v>5</v>
      </c>
    </row>
    <row r="21" spans="1:66" s="320" customFormat="1" ht="30" customHeight="1" thickBot="1">
      <c r="A21" s="355">
        <f t="shared" si="2"/>
        <v>8</v>
      </c>
      <c r="B21" s="511" t="s">
        <v>139</v>
      </c>
      <c r="C21" s="530"/>
      <c r="D21" s="529">
        <f>BN21</f>
        <v>4</v>
      </c>
      <c r="E21" s="132">
        <f t="shared" si="0"/>
        <v>30</v>
      </c>
      <c r="F21" s="132"/>
      <c r="G21" s="434">
        <f t="shared" si="3"/>
        <v>30</v>
      </c>
      <c r="H21" s="414"/>
      <c r="I21" s="417"/>
      <c r="J21" s="432"/>
      <c r="K21" s="390">
        <f t="shared" si="1"/>
        <v>0</v>
      </c>
      <c r="L21" s="385"/>
      <c r="M21" s="385"/>
      <c r="N21" s="385"/>
      <c r="O21" s="385"/>
      <c r="P21" s="385"/>
      <c r="Q21" s="390"/>
      <c r="R21" s="390"/>
      <c r="S21" s="385"/>
      <c r="T21" s="385"/>
      <c r="U21" s="385"/>
      <c r="V21" s="385"/>
      <c r="W21" s="390"/>
      <c r="X21" s="390"/>
      <c r="Y21" s="390"/>
      <c r="Z21" s="385"/>
      <c r="AA21" s="385"/>
      <c r="AB21" s="385"/>
      <c r="AC21" s="385"/>
      <c r="AD21" s="385"/>
      <c r="AE21" s="390">
        <v>30</v>
      </c>
      <c r="AF21" s="390"/>
      <c r="AG21" s="385"/>
      <c r="AH21" s="385"/>
      <c r="AI21" s="385">
        <v>4</v>
      </c>
      <c r="AJ21" s="357"/>
      <c r="AK21" s="356"/>
      <c r="AL21" s="357"/>
      <c r="AM21" s="356"/>
      <c r="AN21" s="357"/>
      <c r="AO21" s="357"/>
      <c r="AP21" s="357"/>
      <c r="AQ21" s="357"/>
      <c r="AR21" s="357"/>
      <c r="AS21" s="433"/>
      <c r="AT21" s="356"/>
      <c r="AU21" s="357"/>
      <c r="AV21" s="357"/>
      <c r="AW21" s="357"/>
      <c r="AX21" s="357"/>
      <c r="AY21" s="434"/>
      <c r="AZ21" s="356"/>
      <c r="BA21" s="396"/>
      <c r="BB21" s="357"/>
      <c r="BC21" s="357"/>
      <c r="BD21" s="357"/>
      <c r="BE21" s="358"/>
      <c r="BF21" s="357"/>
      <c r="BG21" s="359"/>
      <c r="BH21" s="356"/>
      <c r="BI21" s="357">
        <v>30</v>
      </c>
      <c r="BJ21" s="357"/>
      <c r="BK21" s="357"/>
      <c r="BL21" s="358"/>
      <c r="BM21" s="357" t="s">
        <v>29</v>
      </c>
      <c r="BN21" s="359">
        <v>4</v>
      </c>
    </row>
    <row r="22" spans="1:66" s="320" customFormat="1" ht="30" customHeight="1" thickBot="1">
      <c r="A22" s="671" t="s">
        <v>47</v>
      </c>
      <c r="B22" s="679"/>
      <c r="C22" s="435"/>
      <c r="D22" s="424">
        <f>SUM(D14:D21)</f>
        <v>27</v>
      </c>
      <c r="E22" s="436">
        <f>SUM(E14:E21)</f>
        <v>180</v>
      </c>
      <c r="F22" s="437">
        <f>SUM(F14:F21)</f>
        <v>45</v>
      </c>
      <c r="G22" s="437">
        <f>SUM(G14:G21)</f>
        <v>135</v>
      </c>
      <c r="H22" s="437"/>
      <c r="I22" s="437"/>
      <c r="J22" s="438"/>
      <c r="K22" s="444">
        <f aca="true" t="shared" si="4" ref="K22:AL22">SUM(K14:K20)</f>
        <v>0</v>
      </c>
      <c r="L22" s="363">
        <f t="shared" si="4"/>
        <v>0</v>
      </c>
      <c r="M22" s="363">
        <f t="shared" si="4"/>
        <v>0</v>
      </c>
      <c r="N22" s="363">
        <f t="shared" si="4"/>
        <v>0</v>
      </c>
      <c r="O22" s="363">
        <f t="shared" si="4"/>
        <v>0</v>
      </c>
      <c r="P22" s="363">
        <f t="shared" si="4"/>
        <v>0</v>
      </c>
      <c r="Q22" s="363">
        <f t="shared" si="4"/>
        <v>0</v>
      </c>
      <c r="R22" s="363">
        <f t="shared" si="4"/>
        <v>0</v>
      </c>
      <c r="S22" s="363">
        <f t="shared" si="4"/>
        <v>0</v>
      </c>
      <c r="T22" s="363">
        <f t="shared" si="4"/>
        <v>0</v>
      </c>
      <c r="U22" s="363">
        <f t="shared" si="4"/>
        <v>0</v>
      </c>
      <c r="V22" s="363">
        <f t="shared" si="4"/>
        <v>0</v>
      </c>
      <c r="W22" s="363">
        <f t="shared" si="4"/>
        <v>0</v>
      </c>
      <c r="X22" s="363">
        <f t="shared" si="4"/>
        <v>45</v>
      </c>
      <c r="Y22" s="363">
        <f t="shared" si="4"/>
        <v>45</v>
      </c>
      <c r="Z22" s="363">
        <f t="shared" si="4"/>
        <v>0</v>
      </c>
      <c r="AA22" s="363">
        <f t="shared" si="4"/>
        <v>0</v>
      </c>
      <c r="AB22" s="363">
        <f t="shared" si="4"/>
        <v>0</v>
      </c>
      <c r="AC22" s="363">
        <f t="shared" si="4"/>
        <v>14</v>
      </c>
      <c r="AD22" s="363">
        <f t="shared" si="4"/>
        <v>0</v>
      </c>
      <c r="AE22" s="363">
        <f t="shared" si="4"/>
        <v>60</v>
      </c>
      <c r="AF22" s="363">
        <f t="shared" si="4"/>
        <v>0</v>
      </c>
      <c r="AG22" s="363">
        <f t="shared" si="4"/>
        <v>0</v>
      </c>
      <c r="AH22" s="363">
        <f t="shared" si="4"/>
        <v>0</v>
      </c>
      <c r="AI22" s="363">
        <f t="shared" si="4"/>
        <v>9</v>
      </c>
      <c r="AJ22" s="363">
        <f t="shared" si="4"/>
        <v>0</v>
      </c>
      <c r="AK22" s="363">
        <f t="shared" si="4"/>
        <v>0</v>
      </c>
      <c r="AL22" s="363">
        <f t="shared" si="4"/>
        <v>0</v>
      </c>
      <c r="AM22" s="443"/>
      <c r="AN22" s="363"/>
      <c r="AO22" s="363"/>
      <c r="AP22" s="363"/>
      <c r="AQ22" s="363"/>
      <c r="AR22" s="363"/>
      <c r="AS22" s="364"/>
      <c r="AT22" s="444"/>
      <c r="AU22" s="363"/>
      <c r="AV22" s="363"/>
      <c r="AW22" s="363"/>
      <c r="AX22" s="363"/>
      <c r="AY22" s="363"/>
      <c r="AZ22" s="363"/>
      <c r="BA22" s="443">
        <f>SUM(BA14:BA21)</f>
        <v>45</v>
      </c>
      <c r="BB22" s="365">
        <f>SUM(BB14:BB21)</f>
        <v>45</v>
      </c>
      <c r="BC22" s="444"/>
      <c r="BD22" s="365"/>
      <c r="BE22" s="362"/>
      <c r="BF22" s="363"/>
      <c r="BG22" s="361">
        <f>SUM(BG14:BG21)</f>
        <v>14</v>
      </c>
      <c r="BH22" s="444"/>
      <c r="BI22" s="365">
        <f>SUM(BI14:BI21)</f>
        <v>90</v>
      </c>
      <c r="BJ22" s="444"/>
      <c r="BK22" s="365"/>
      <c r="BL22" s="362"/>
      <c r="BM22" s="363"/>
      <c r="BN22" s="361">
        <f>SUM(BN14:BN21)</f>
        <v>13</v>
      </c>
    </row>
    <row r="23" spans="1:66" s="320" customFormat="1" ht="30" customHeight="1" thickBot="1">
      <c r="A23" s="671" t="s">
        <v>59</v>
      </c>
      <c r="B23" s="672"/>
      <c r="C23" s="706"/>
      <c r="D23" s="706"/>
      <c r="E23" s="706"/>
      <c r="F23" s="706"/>
      <c r="G23" s="706"/>
      <c r="H23" s="706"/>
      <c r="I23" s="706"/>
      <c r="J23" s="707"/>
      <c r="K23" s="660" t="e">
        <f>SUM(#REF!)</f>
        <v>#REF!</v>
      </c>
      <c r="L23" s="661"/>
      <c r="M23" s="661"/>
      <c r="N23" s="661"/>
      <c r="O23" s="661"/>
      <c r="P23" s="661"/>
      <c r="Q23" s="662"/>
      <c r="R23" s="660" t="e">
        <f>SUM(#REF!)</f>
        <v>#REF!</v>
      </c>
      <c r="S23" s="661"/>
      <c r="T23" s="661"/>
      <c r="U23" s="661"/>
      <c r="V23" s="661"/>
      <c r="W23" s="661"/>
      <c r="X23" s="662"/>
      <c r="Y23" s="660" t="e">
        <f>SUM(#REF!)</f>
        <v>#REF!</v>
      </c>
      <c r="Z23" s="661"/>
      <c r="AA23" s="661"/>
      <c r="AB23" s="661"/>
      <c r="AC23" s="661"/>
      <c r="AD23" s="661"/>
      <c r="AE23" s="662"/>
      <c r="AF23" s="660" t="e">
        <f>SUM(#REF!)</f>
        <v>#REF!</v>
      </c>
      <c r="AG23" s="661"/>
      <c r="AH23" s="661"/>
      <c r="AI23" s="661"/>
      <c r="AJ23" s="661"/>
      <c r="AK23" s="661"/>
      <c r="AL23" s="662"/>
      <c r="AM23" s="660"/>
      <c r="AN23" s="661"/>
      <c r="AO23" s="661"/>
      <c r="AP23" s="661"/>
      <c r="AQ23" s="661"/>
      <c r="AR23" s="661"/>
      <c r="AS23" s="662"/>
      <c r="AT23" s="660"/>
      <c r="AU23" s="661"/>
      <c r="AV23" s="661"/>
      <c r="AW23" s="661"/>
      <c r="AX23" s="661"/>
      <c r="AY23" s="661"/>
      <c r="AZ23" s="662"/>
      <c r="BA23" s="668">
        <f>SUM(BA22:BE22)</f>
        <v>90</v>
      </c>
      <c r="BB23" s="669"/>
      <c r="BC23" s="669"/>
      <c r="BD23" s="669"/>
      <c r="BE23" s="669"/>
      <c r="BF23" s="669"/>
      <c r="BG23" s="670"/>
      <c r="BH23" s="668">
        <f>SUM(BH22:BL22)</f>
        <v>90</v>
      </c>
      <c r="BI23" s="669"/>
      <c r="BJ23" s="669"/>
      <c r="BK23" s="669"/>
      <c r="BL23" s="669"/>
      <c r="BM23" s="669"/>
      <c r="BN23" s="670"/>
    </row>
    <row r="24" spans="1:66" s="320" customFormat="1" ht="30" customHeight="1" thickBot="1">
      <c r="A24" s="674" t="s">
        <v>61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60"/>
      <c r="L24" s="661"/>
      <c r="M24" s="661"/>
      <c r="N24" s="661"/>
      <c r="O24" s="661"/>
      <c r="P24" s="661"/>
      <c r="Q24" s="662"/>
      <c r="R24" s="660"/>
      <c r="S24" s="661"/>
      <c r="T24" s="661"/>
      <c r="U24" s="661"/>
      <c r="V24" s="661"/>
      <c r="W24" s="661"/>
      <c r="X24" s="662"/>
      <c r="Y24" s="660"/>
      <c r="Z24" s="661"/>
      <c r="AA24" s="661"/>
      <c r="AB24" s="661"/>
      <c r="AC24" s="661"/>
      <c r="AD24" s="661"/>
      <c r="AE24" s="662"/>
      <c r="AF24" s="660"/>
      <c r="AG24" s="661"/>
      <c r="AH24" s="661"/>
      <c r="AI24" s="661"/>
      <c r="AJ24" s="661"/>
      <c r="AK24" s="661"/>
      <c r="AL24" s="662"/>
      <c r="AM24" s="660"/>
      <c r="AN24" s="661"/>
      <c r="AO24" s="661"/>
      <c r="AP24" s="661"/>
      <c r="AQ24" s="661"/>
      <c r="AR24" s="661"/>
      <c r="AS24" s="662"/>
      <c r="AT24" s="661"/>
      <c r="AU24" s="661"/>
      <c r="AV24" s="661"/>
      <c r="AW24" s="661"/>
      <c r="AX24" s="661"/>
      <c r="AY24" s="661"/>
      <c r="AZ24" s="662"/>
      <c r="BA24" s="660">
        <f>SUM(BG14:BG21)</f>
        <v>14</v>
      </c>
      <c r="BB24" s="661"/>
      <c r="BC24" s="661"/>
      <c r="BD24" s="661"/>
      <c r="BE24" s="661"/>
      <c r="BF24" s="661"/>
      <c r="BG24" s="662"/>
      <c r="BH24" s="661">
        <f>SUM(BN14:BN21)</f>
        <v>13</v>
      </c>
      <c r="BI24" s="661"/>
      <c r="BJ24" s="661"/>
      <c r="BK24" s="661"/>
      <c r="BL24" s="661"/>
      <c r="BM24" s="661"/>
      <c r="BN24" s="662"/>
    </row>
    <row r="25" spans="1:66" ht="23.25" customHeight="1" hidden="1">
      <c r="A25" s="709" t="s">
        <v>62</v>
      </c>
      <c r="B25" s="710"/>
      <c r="C25" s="195"/>
      <c r="D25" s="205">
        <v>180</v>
      </c>
      <c r="E25" s="206"/>
      <c r="F25" s="206"/>
      <c r="G25" s="207"/>
      <c r="H25" s="207"/>
      <c r="I25" s="207"/>
      <c r="J25" s="207"/>
      <c r="K25" s="208"/>
      <c r="L25" s="206"/>
      <c r="M25" s="207"/>
      <c r="N25" s="207"/>
      <c r="O25" s="206"/>
      <c r="P25" s="206"/>
      <c r="Q25" s="209"/>
      <c r="R25" s="208"/>
      <c r="S25" s="206"/>
      <c r="T25" s="207"/>
      <c r="U25" s="207"/>
      <c r="V25" s="206"/>
      <c r="W25" s="210"/>
      <c r="X25" s="211"/>
      <c r="Y25" s="210"/>
      <c r="Z25" s="206"/>
      <c r="AA25" s="207"/>
      <c r="AB25" s="207"/>
      <c r="AC25" s="206"/>
      <c r="AD25" s="206"/>
      <c r="AE25" s="209"/>
      <c r="AF25" s="208"/>
      <c r="AG25" s="206"/>
      <c r="AH25" s="207"/>
      <c r="AI25" s="207"/>
      <c r="AJ25" s="206"/>
      <c r="AK25" s="210"/>
      <c r="AL25" s="211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8"/>
      <c r="BB25" s="206"/>
      <c r="BC25" s="207"/>
      <c r="BD25" s="207"/>
      <c r="BE25" s="206"/>
      <c r="BF25" s="206"/>
      <c r="BG25" s="211"/>
      <c r="BH25" s="210"/>
      <c r="BI25" s="206"/>
      <c r="BJ25" s="207"/>
      <c r="BK25" s="207"/>
      <c r="BL25" s="207"/>
      <c r="BM25" s="207"/>
      <c r="BN25" s="211"/>
    </row>
    <row r="26" ht="14.25">
      <c r="C26" s="142"/>
    </row>
    <row r="27" spans="1:66" s="212" customFormat="1" ht="11.25" customHeight="1">
      <c r="A27" s="653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513"/>
      <c r="Q27" s="513"/>
      <c r="R27" s="514"/>
      <c r="S27" s="514"/>
      <c r="T27" s="514"/>
      <c r="U27" s="514"/>
      <c r="V27" s="514"/>
      <c r="W27" s="666" t="s">
        <v>63</v>
      </c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</row>
    <row r="28" spans="1:66" s="213" customFormat="1" ht="27" customHeight="1">
      <c r="A28" s="653" t="s">
        <v>64</v>
      </c>
      <c r="B28" s="654"/>
      <c r="C28" s="654"/>
      <c r="D28" s="654"/>
      <c r="E28" s="654"/>
      <c r="F28" s="654"/>
      <c r="G28" s="654"/>
      <c r="H28" s="654"/>
      <c r="I28" s="703" t="s">
        <v>140</v>
      </c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704"/>
      <c r="AL28" s="704"/>
      <c r="AM28" s="704"/>
      <c r="AN28" s="704"/>
      <c r="AO28" s="704"/>
      <c r="AP28" s="704"/>
      <c r="AQ28" s="704"/>
      <c r="AR28" s="705"/>
      <c r="AS28" s="516"/>
      <c r="AT28" s="516"/>
      <c r="AU28" s="516"/>
      <c r="AV28" s="516"/>
      <c r="AW28" s="516"/>
      <c r="AX28" s="516"/>
      <c r="AY28" s="516"/>
      <c r="AZ28" s="516"/>
      <c r="BC28" s="658"/>
      <c r="BD28" s="658"/>
      <c r="BE28" s="658"/>
      <c r="BF28" s="658"/>
      <c r="BG28" s="658"/>
      <c r="BH28" s="658"/>
      <c r="BI28" s="658"/>
      <c r="BJ28" s="658"/>
      <c r="BK28" s="658"/>
      <c r="BL28" s="658"/>
      <c r="BM28" s="658"/>
      <c r="BN28" s="658"/>
    </row>
    <row r="29" spans="1:52" s="213" customFormat="1" ht="15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</row>
    <row r="30" spans="1:52" s="213" customFormat="1" ht="15" customHeight="1">
      <c r="A30" s="516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  <c r="AY30" s="516"/>
      <c r="AZ30" s="516"/>
    </row>
    <row r="31" spans="1:52" s="213" customFormat="1" ht="15" customHeight="1">
      <c r="A31" s="516"/>
      <c r="B31" s="646" t="s">
        <v>103</v>
      </c>
      <c r="C31" s="646"/>
      <c r="D31" s="646"/>
      <c r="E31" s="646"/>
      <c r="F31" s="646"/>
      <c r="G31" s="646"/>
      <c r="H31" s="646"/>
      <c r="I31" s="646"/>
      <c r="J31" s="646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</row>
    <row r="32" spans="1:52" s="213" customFormat="1" ht="16.5" customHeight="1">
      <c r="A32" s="514"/>
      <c r="B32" s="520" t="s">
        <v>89</v>
      </c>
      <c r="C32" s="520"/>
      <c r="D32" s="520"/>
      <c r="E32" s="520"/>
      <c r="F32" s="520"/>
      <c r="G32" s="520"/>
      <c r="H32" s="520"/>
      <c r="I32" s="520"/>
      <c r="J32" s="520"/>
      <c r="K32" s="517"/>
      <c r="L32" s="517"/>
      <c r="M32" s="517"/>
      <c r="N32" s="517"/>
      <c r="O32" s="517"/>
      <c r="P32" s="517"/>
      <c r="Q32" s="517"/>
      <c r="R32" s="514"/>
      <c r="S32" s="514"/>
      <c r="T32" s="514"/>
      <c r="U32" s="514"/>
      <c r="V32" s="514"/>
      <c r="W32" s="514"/>
      <c r="X32" s="514"/>
      <c r="Y32" s="514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4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</row>
    <row r="33" spans="1:52" s="213" customFormat="1" ht="18" customHeight="1">
      <c r="A33" s="514"/>
      <c r="B33" s="520" t="s">
        <v>104</v>
      </c>
      <c r="C33" s="520"/>
      <c r="D33" s="520"/>
      <c r="E33" s="520"/>
      <c r="F33" s="520"/>
      <c r="G33" s="520"/>
      <c r="H33" s="520"/>
      <c r="I33" s="520"/>
      <c r="J33" s="520"/>
      <c r="K33" s="517"/>
      <c r="L33" s="517"/>
      <c r="M33" s="517"/>
      <c r="N33" s="517"/>
      <c r="O33" s="517"/>
      <c r="P33" s="517"/>
      <c r="Q33" s="517"/>
      <c r="R33" s="514"/>
      <c r="S33" s="514"/>
      <c r="T33" s="514"/>
      <c r="U33" s="514"/>
      <c r="V33" s="514"/>
      <c r="W33" s="514"/>
      <c r="X33" s="514"/>
      <c r="Y33" s="514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4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</row>
    <row r="34" spans="1:66" ht="14.25">
      <c r="A34" s="512"/>
      <c r="B34" s="521" t="s">
        <v>67</v>
      </c>
      <c r="C34" s="522"/>
      <c r="D34" s="522"/>
      <c r="E34" s="522"/>
      <c r="F34" s="522"/>
      <c r="G34" s="522"/>
      <c r="H34" s="522"/>
      <c r="I34" s="522"/>
      <c r="J34" s="52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59"/>
      <c r="BN34" s="659"/>
    </row>
    <row r="35" ht="18">
      <c r="C35" s="80"/>
    </row>
    <row r="36" ht="14.25">
      <c r="C36" s="195"/>
    </row>
    <row r="37" ht="14.25">
      <c r="C37" s="142"/>
    </row>
    <row r="38" ht="18">
      <c r="C38" s="80"/>
    </row>
    <row r="39" ht="14.25">
      <c r="C39" s="142"/>
    </row>
    <row r="40" ht="18">
      <c r="C40" s="80"/>
    </row>
    <row r="41" ht="18">
      <c r="C41" s="154"/>
    </row>
    <row r="42" ht="14.25">
      <c r="C42" s="142"/>
    </row>
    <row r="43" ht="14.25">
      <c r="C43" s="142"/>
    </row>
    <row r="44" ht="14.25">
      <c r="C44" s="142"/>
    </row>
    <row r="45" ht="18">
      <c r="C45" s="154"/>
    </row>
    <row r="46" ht="18">
      <c r="C46" s="154"/>
    </row>
    <row r="47" ht="14.25">
      <c r="C47" s="142"/>
    </row>
    <row r="48" ht="14.25">
      <c r="C48" s="142"/>
    </row>
    <row r="49" ht="14.25">
      <c r="C49" s="142"/>
    </row>
    <row r="50" ht="14.25">
      <c r="C50" s="142"/>
    </row>
    <row r="51" ht="14.25">
      <c r="C51" s="142"/>
    </row>
    <row r="52" ht="14.25">
      <c r="C52" s="142"/>
    </row>
    <row r="53" ht="14.25">
      <c r="C53" s="150"/>
    </row>
    <row r="54" ht="15" thickBot="1">
      <c r="C54" s="142"/>
    </row>
    <row r="55" ht="18.75" thickBot="1">
      <c r="C55" s="219"/>
    </row>
    <row r="56" ht="15.75" thickBot="1">
      <c r="C56" s="64"/>
    </row>
    <row r="57" ht="18.75" thickBot="1">
      <c r="C57" s="230"/>
    </row>
    <row r="59" ht="14.25">
      <c r="C59" s="142"/>
    </row>
    <row r="60" ht="14.25">
      <c r="C60" s="142"/>
    </row>
    <row r="61" ht="14.25">
      <c r="C61" s="142"/>
    </row>
    <row r="62" ht="15">
      <c r="C62" s="232"/>
    </row>
    <row r="63" ht="15">
      <c r="C63" s="233"/>
    </row>
    <row r="64" ht="15">
      <c r="C64" s="233"/>
    </row>
    <row r="65" ht="14.25">
      <c r="C65" s="142"/>
    </row>
    <row r="66" ht="15">
      <c r="C66" s="233"/>
    </row>
    <row r="67" ht="14.25">
      <c r="C67" s="141"/>
    </row>
    <row r="68" ht="14.25">
      <c r="C68" s="141"/>
    </row>
    <row r="69" ht="15">
      <c r="C69" s="234"/>
    </row>
    <row r="72" ht="14.25">
      <c r="C72" s="141"/>
    </row>
    <row r="73" ht="15">
      <c r="C73" s="235"/>
    </row>
    <row r="74" ht="15">
      <c r="C74" s="235"/>
    </row>
    <row r="75" ht="15">
      <c r="C75" s="236"/>
    </row>
    <row r="76" ht="14.25">
      <c r="C76" s="142"/>
    </row>
    <row r="88" ht="18.75">
      <c r="C88" s="116"/>
    </row>
    <row r="89" ht="15">
      <c r="C89" s="228"/>
    </row>
    <row r="90" ht="14.25">
      <c r="C90" s="229"/>
    </row>
    <row r="91" ht="14.25">
      <c r="C91" s="229"/>
    </row>
    <row r="92" ht="14.25">
      <c r="C92" s="229"/>
    </row>
    <row r="93" ht="14.25">
      <c r="C93" s="229"/>
    </row>
    <row r="94" ht="14.25">
      <c r="C94" s="229"/>
    </row>
    <row r="95" ht="15" thickBot="1">
      <c r="C95" s="142"/>
    </row>
    <row r="96" ht="15.75">
      <c r="C96" s="216"/>
    </row>
    <row r="97" ht="15.75">
      <c r="C97" s="217"/>
    </row>
    <row r="98" ht="16.5" thickBot="1">
      <c r="C98" s="218"/>
    </row>
    <row r="99" ht="18">
      <c r="C99" s="227"/>
    </row>
    <row r="100" ht="18">
      <c r="C100" s="34"/>
    </row>
    <row r="101" ht="18">
      <c r="C101" s="237"/>
    </row>
    <row r="102" ht="18">
      <c r="C102" s="34"/>
    </row>
    <row r="103" ht="18">
      <c r="C103" s="237"/>
    </row>
    <row r="104" ht="18">
      <c r="C104" s="237"/>
    </row>
    <row r="105" ht="14.25">
      <c r="C105" s="142"/>
    </row>
    <row r="106" ht="14.25">
      <c r="C106" s="142"/>
    </row>
    <row r="107" ht="18">
      <c r="C107" s="237"/>
    </row>
    <row r="108" ht="18">
      <c r="C108" s="237"/>
    </row>
    <row r="109" ht="14.25">
      <c r="C109" s="142"/>
    </row>
    <row r="110" ht="14.25">
      <c r="C110" s="142"/>
    </row>
    <row r="111" ht="14.25">
      <c r="C111" s="142"/>
    </row>
    <row r="112" ht="14.25">
      <c r="C112" s="142"/>
    </row>
    <row r="113" ht="14.25">
      <c r="C113" s="142"/>
    </row>
    <row r="114" ht="18">
      <c r="C114" s="237"/>
    </row>
    <row r="115" ht="18">
      <c r="C115" s="237"/>
    </row>
    <row r="116" ht="18">
      <c r="C116" s="237"/>
    </row>
    <row r="117" ht="18">
      <c r="C117" s="237"/>
    </row>
    <row r="118" ht="14.25">
      <c r="C118" s="142"/>
    </row>
    <row r="119" ht="14.25">
      <c r="C119" s="142"/>
    </row>
    <row r="120" ht="18">
      <c r="C120" s="237"/>
    </row>
    <row r="121" ht="18">
      <c r="C121" s="237"/>
    </row>
    <row r="122" ht="18">
      <c r="C122" s="237"/>
    </row>
    <row r="123" ht="18">
      <c r="C123" s="237"/>
    </row>
    <row r="124" ht="14.25">
      <c r="C124" s="142"/>
    </row>
    <row r="125" ht="18">
      <c r="C125" s="237"/>
    </row>
    <row r="126" ht="18">
      <c r="C126" s="237"/>
    </row>
    <row r="127" ht="18">
      <c r="C127" s="237"/>
    </row>
    <row r="128" ht="18.75" thickBot="1">
      <c r="C128" s="238"/>
    </row>
    <row r="129" ht="18.75" thickBot="1">
      <c r="C129" s="230"/>
    </row>
    <row r="130" ht="15" thickBot="1">
      <c r="C130" s="142"/>
    </row>
    <row r="131" ht="18">
      <c r="C131" s="49"/>
    </row>
    <row r="132" ht="14.25">
      <c r="C132" s="142"/>
    </row>
    <row r="133" ht="14.25">
      <c r="C133" s="142"/>
    </row>
    <row r="134" ht="14.25">
      <c r="C134" s="142"/>
    </row>
    <row r="135" ht="18">
      <c r="C135" s="34"/>
    </row>
    <row r="136" ht="18">
      <c r="C136" s="237"/>
    </row>
    <row r="137" ht="18.75" thickBot="1">
      <c r="C137" s="55"/>
    </row>
    <row r="138" ht="18.75" thickBot="1">
      <c r="C138" s="80"/>
    </row>
    <row r="139" ht="18.75" thickBot="1">
      <c r="C139" s="230"/>
    </row>
    <row r="140" ht="15" thickBot="1">
      <c r="C140" s="142"/>
    </row>
    <row r="141" ht="18.75" thickBot="1">
      <c r="C141" s="230"/>
    </row>
    <row r="142" ht="15" thickBot="1">
      <c r="C142" s="142"/>
    </row>
    <row r="143" ht="18.75" thickBot="1">
      <c r="C143" s="230"/>
    </row>
    <row r="145" ht="14.25">
      <c r="C145" s="142"/>
    </row>
    <row r="146" ht="14.25">
      <c r="C146" s="142"/>
    </row>
    <row r="147" ht="15">
      <c r="C147" s="236"/>
    </row>
    <row r="148" ht="14.25">
      <c r="C148" s="142"/>
    </row>
    <row r="149" ht="14.25">
      <c r="C149" s="239"/>
    </row>
    <row r="150" ht="14.25">
      <c r="C150" s="239"/>
    </row>
    <row r="151" ht="14.25">
      <c r="C151" s="239"/>
    </row>
    <row r="152" ht="14.25">
      <c r="C152" s="239"/>
    </row>
    <row r="153" ht="14.25">
      <c r="C153" s="239"/>
    </row>
    <row r="154" ht="14.25">
      <c r="C154" s="239"/>
    </row>
    <row r="155" ht="14.25">
      <c r="C155" s="142"/>
    </row>
    <row r="156" ht="14.25">
      <c r="C156" s="240"/>
    </row>
    <row r="157" ht="14.25">
      <c r="C157" s="240"/>
    </row>
    <row r="158" ht="14.25">
      <c r="C158" s="240"/>
    </row>
    <row r="159" ht="14.25">
      <c r="C159" s="240"/>
    </row>
    <row r="160" ht="14.25">
      <c r="C160" s="142"/>
    </row>
    <row r="161" ht="15">
      <c r="C161" s="235"/>
    </row>
    <row r="162" ht="15">
      <c r="C162" s="235"/>
    </row>
    <row r="163" ht="15">
      <c r="C163" s="236"/>
    </row>
    <row r="164" ht="15">
      <c r="C164" s="236"/>
    </row>
    <row r="168" ht="14.25">
      <c r="C168" s="142"/>
    </row>
    <row r="169" ht="14.25">
      <c r="C169" s="142"/>
    </row>
    <row r="170" ht="14.25">
      <c r="C170" s="142"/>
    </row>
  </sheetData>
  <sheetProtection/>
  <mergeCells count="52">
    <mergeCell ref="AM10:AS10"/>
    <mergeCell ref="AT10:AZ10"/>
    <mergeCell ref="BA10:BG10"/>
    <mergeCell ref="BH10:BN10"/>
    <mergeCell ref="BA7:BN7"/>
    <mergeCell ref="AM9:AZ9"/>
    <mergeCell ref="BA9:BN9"/>
    <mergeCell ref="E10:E11"/>
    <mergeCell ref="F10:J10"/>
    <mergeCell ref="K10:Q10"/>
    <mergeCell ref="R10:X10"/>
    <mergeCell ref="Y10:AC10"/>
    <mergeCell ref="Y23:AE23"/>
    <mergeCell ref="AF23:AL23"/>
    <mergeCell ref="C9:C11"/>
    <mergeCell ref="A22:B22"/>
    <mergeCell ref="A9:A11"/>
    <mergeCell ref="B9:B11"/>
    <mergeCell ref="D9:D11"/>
    <mergeCell ref="E9:J9"/>
    <mergeCell ref="K9:X9"/>
    <mergeCell ref="AF10:AL10"/>
    <mergeCell ref="AM23:AS23"/>
    <mergeCell ref="Y9:AL9"/>
    <mergeCell ref="AT23:AZ23"/>
    <mergeCell ref="BA23:BG23"/>
    <mergeCell ref="BH23:BN23"/>
    <mergeCell ref="A12:BN12"/>
    <mergeCell ref="A13:BN13"/>
    <mergeCell ref="A23:J23"/>
    <mergeCell ref="K23:Q23"/>
    <mergeCell ref="R23:X23"/>
    <mergeCell ref="A25:B25"/>
    <mergeCell ref="A27:O27"/>
    <mergeCell ref="W27:AH27"/>
    <mergeCell ref="BC27:BN27"/>
    <mergeCell ref="AM24:AS24"/>
    <mergeCell ref="A24:J24"/>
    <mergeCell ref="K24:Q24"/>
    <mergeCell ref="R24:X24"/>
    <mergeCell ref="Y24:AE24"/>
    <mergeCell ref="AF24:AL24"/>
    <mergeCell ref="A1:AN1"/>
    <mergeCell ref="AS1:BJ1"/>
    <mergeCell ref="A28:H28"/>
    <mergeCell ref="I28:AR28"/>
    <mergeCell ref="BC28:BN28"/>
    <mergeCell ref="BA34:BN34"/>
    <mergeCell ref="B31:J31"/>
    <mergeCell ref="AT24:AZ24"/>
    <mergeCell ref="BA24:BG24"/>
    <mergeCell ref="BH24:BN24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Pawłowska-Jachura Sylwia</cp:lastModifiedBy>
  <cp:lastPrinted>2022-05-30T08:44:58Z</cp:lastPrinted>
  <dcterms:created xsi:type="dcterms:W3CDTF">2007-12-04T15:57:32Z</dcterms:created>
  <dcterms:modified xsi:type="dcterms:W3CDTF">2022-05-30T08:45:14Z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0x010100F9D802DABD10D44CBF404E20C4DBDC6B</vt:lpwstr>
  </property>
  <property fmtid="{D5CDD505-2E9C-101B-9397-08002B2CF9AE}" pid="3" name="MediaServiceImageTags">
    <vt:lpwstr/>
  </property>
</Properties>
</file>