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910" tabRatio="720"/>
  </bookViews>
  <sheets>
    <sheet name="SDNS_wspólne" sheetId="23" r:id="rId1"/>
    <sheet name=" Obligatory common subjects" sheetId="29" r:id="rId2"/>
    <sheet name="EKONOMIA I FINANSE" sheetId="18" r:id="rId3"/>
    <sheet name="ECONOMICS AND FINANCE" sheetId="27" r:id="rId4"/>
    <sheet name="NAUKI O ZARZĄDZANIU I JAKOŚCI" sheetId="14" r:id="rId5"/>
    <sheet name="Management and quality sciences" sheetId="28" r:id="rId6"/>
    <sheet name="NAUKI O KOMUNIKACJI I MED" sheetId="1" r:id="rId7"/>
    <sheet name="Social Communication and Media " sheetId="25" r:id="rId8"/>
    <sheet name="NAUKI O POLITYCE I ADM" sheetId="4" r:id="rId9"/>
    <sheet name="POLITICAL SCIENCES" sheetId="6" r:id="rId10"/>
    <sheet name="PEDAGOGIKA" sheetId="10" r:id="rId11"/>
    <sheet name="PSYCHOLOGIA" sheetId="7" r:id="rId12"/>
    <sheet name="SOCJOLOGIA" sheetId="12" r:id="rId13"/>
    <sheet name="Sociology" sheetId="26" r:id="rId14"/>
    <sheet name="PRAWO" sheetId="13" r:id="rId15"/>
    <sheet name="Arkusz2" sheetId="2" state="hidden" r:id="rId16"/>
    <sheet name="Arkusz3" sheetId="3" state="hidden" r:id="rId17"/>
    <sheet name="GEOGRAFIA" sheetId="22" r:id="rId18"/>
    <sheet name="Socio-Economic Geography and Sp" sheetId="24" r:id="rId19"/>
  </sheets>
  <definedNames>
    <definedName name="_xlnm.Print_Area" localSheetId="2">'EKONOMIA I FINANSE'!$A$2:$BD$22</definedName>
    <definedName name="_xlnm.Print_Area" localSheetId="17">GEOGRAFIA!$A$1:$BD$22</definedName>
    <definedName name="_xlnm.Print_Area" localSheetId="6">'NAUKI O KOMUNIKACJI I MED'!$A$2:$BD$22</definedName>
    <definedName name="_xlnm.Print_Area" localSheetId="8">'NAUKI O POLITYCE I ADM'!$A$1:$BD$20</definedName>
    <definedName name="_xlnm.Print_Area" localSheetId="4">'NAUKI O ZARZĄDZANIU I JAKOŚCI'!$A$1:$BD$22</definedName>
    <definedName name="_xlnm.Print_Area" localSheetId="10">PEDAGOGIKA!$A$1:$BD$19</definedName>
    <definedName name="_xlnm.Print_Area" localSheetId="9">'POLITICAL SCIENCES'!$A$1:$BD$37</definedName>
    <definedName name="_xlnm.Print_Area" localSheetId="14">PRAWO!$A$1:$BD$21</definedName>
    <definedName name="_xlnm.Print_Area" localSheetId="11">PSYCHOLOGIA!$A$1:$BD$19</definedName>
    <definedName name="_xlnm.Print_Area" localSheetId="12">SOCJOLOGIA!$A$1:$BD$20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6" l="1"/>
  <c r="E12" i="26"/>
  <c r="F12" i="26"/>
  <c r="G12" i="26"/>
  <c r="H12" i="26"/>
  <c r="D13" i="26"/>
  <c r="E13" i="26"/>
  <c r="F13" i="26"/>
  <c r="G13" i="26"/>
  <c r="H13" i="26"/>
  <c r="D14" i="26"/>
  <c r="E14" i="26"/>
  <c r="F14" i="26"/>
  <c r="G14" i="26"/>
  <c r="H14" i="26"/>
  <c r="D15" i="26"/>
  <c r="E15" i="26"/>
  <c r="F15" i="26"/>
  <c r="G15" i="26"/>
  <c r="H15" i="26"/>
  <c r="E11" i="26"/>
  <c r="F11" i="26"/>
  <c r="G11" i="26"/>
  <c r="H11" i="26"/>
  <c r="D12" i="12"/>
  <c r="E12" i="12"/>
  <c r="F12" i="12"/>
  <c r="G12" i="12"/>
  <c r="H12" i="12"/>
  <c r="D13" i="12"/>
  <c r="E13" i="12"/>
  <c r="F13" i="12"/>
  <c r="G13" i="12"/>
  <c r="H13" i="12"/>
  <c r="D14" i="12"/>
  <c r="E14" i="12"/>
  <c r="F14" i="12"/>
  <c r="G14" i="12"/>
  <c r="H14" i="12"/>
  <c r="D15" i="12"/>
  <c r="E15" i="12"/>
  <c r="F15" i="12"/>
  <c r="G15" i="12"/>
  <c r="H15" i="12"/>
  <c r="E11" i="12"/>
  <c r="F11" i="12"/>
  <c r="G11" i="12"/>
  <c r="H11" i="12"/>
  <c r="D12" i="7"/>
  <c r="E12" i="7"/>
  <c r="F12" i="7"/>
  <c r="G12" i="7"/>
  <c r="H12" i="7"/>
  <c r="D13" i="7"/>
  <c r="E13" i="7"/>
  <c r="F13" i="7"/>
  <c r="G13" i="7"/>
  <c r="H13" i="7"/>
  <c r="D14" i="7"/>
  <c r="E14" i="7"/>
  <c r="F14" i="7"/>
  <c r="G14" i="7"/>
  <c r="H14" i="7"/>
  <c r="E11" i="7"/>
  <c r="F11" i="7"/>
  <c r="G11" i="7"/>
  <c r="H11" i="7"/>
  <c r="D12" i="10"/>
  <c r="E12" i="10"/>
  <c r="F12" i="10"/>
  <c r="G12" i="10"/>
  <c r="H12" i="10"/>
  <c r="D13" i="10"/>
  <c r="E13" i="10"/>
  <c r="F13" i="10"/>
  <c r="G13" i="10"/>
  <c r="H13" i="10"/>
  <c r="D14" i="10"/>
  <c r="E14" i="10"/>
  <c r="F14" i="10"/>
  <c r="G14" i="10"/>
  <c r="H14" i="10"/>
  <c r="E11" i="10"/>
  <c r="F11" i="10"/>
  <c r="G11" i="10"/>
  <c r="H11" i="10"/>
  <c r="D26" i="6"/>
  <c r="E26" i="6"/>
  <c r="F26" i="6"/>
  <c r="G26" i="6"/>
  <c r="H26" i="6"/>
  <c r="D27" i="6"/>
  <c r="E27" i="6"/>
  <c r="F27" i="6"/>
  <c r="G27" i="6"/>
  <c r="H27" i="6"/>
  <c r="D28" i="6"/>
  <c r="E28" i="6"/>
  <c r="F28" i="6"/>
  <c r="G28" i="6"/>
  <c r="H28" i="6"/>
  <c r="D29" i="6"/>
  <c r="E29" i="6"/>
  <c r="F29" i="6"/>
  <c r="G29" i="6"/>
  <c r="H29" i="6"/>
  <c r="E25" i="6"/>
  <c r="F25" i="6"/>
  <c r="G25" i="6"/>
  <c r="H25" i="6"/>
  <c r="D12" i="4"/>
  <c r="E12" i="4"/>
  <c r="F12" i="4"/>
  <c r="G12" i="4"/>
  <c r="H12" i="4"/>
  <c r="D13" i="4"/>
  <c r="E13" i="4"/>
  <c r="F13" i="4"/>
  <c r="G13" i="4"/>
  <c r="H13" i="4"/>
  <c r="D14" i="4"/>
  <c r="E14" i="4"/>
  <c r="F14" i="4"/>
  <c r="G14" i="4"/>
  <c r="H14" i="4"/>
  <c r="D15" i="4"/>
  <c r="E15" i="4"/>
  <c r="F15" i="4"/>
  <c r="G15" i="4"/>
  <c r="H15" i="4"/>
  <c r="E11" i="4"/>
  <c r="F11" i="4"/>
  <c r="G11" i="4"/>
  <c r="H11" i="4"/>
  <c r="D13" i="25"/>
  <c r="E13" i="25"/>
  <c r="F13" i="25"/>
  <c r="G13" i="25"/>
  <c r="H13" i="25"/>
  <c r="D14" i="25"/>
  <c r="E14" i="25"/>
  <c r="F14" i="25"/>
  <c r="G14" i="25"/>
  <c r="H14" i="25"/>
  <c r="D15" i="25"/>
  <c r="E15" i="25"/>
  <c r="F15" i="25"/>
  <c r="G15" i="25"/>
  <c r="H15" i="25"/>
  <c r="D16" i="25"/>
  <c r="E16" i="25"/>
  <c r="F16" i="25"/>
  <c r="G16" i="25"/>
  <c r="H16" i="25"/>
  <c r="D17" i="25"/>
  <c r="E17" i="25"/>
  <c r="F17" i="25"/>
  <c r="G17" i="25"/>
  <c r="H17" i="25"/>
  <c r="E12" i="25"/>
  <c r="F12" i="25"/>
  <c r="G12" i="25"/>
  <c r="H12" i="25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E12" i="1"/>
  <c r="F12" i="1"/>
  <c r="G12" i="1"/>
  <c r="H12" i="1"/>
  <c r="D12" i="14"/>
  <c r="E12" i="14"/>
  <c r="F12" i="14"/>
  <c r="G12" i="14"/>
  <c r="H12" i="14"/>
  <c r="D13" i="14"/>
  <c r="E13" i="14"/>
  <c r="F13" i="14"/>
  <c r="G13" i="14"/>
  <c r="H13" i="14"/>
  <c r="D14" i="14"/>
  <c r="E14" i="14"/>
  <c r="F14" i="14"/>
  <c r="G14" i="14"/>
  <c r="H14" i="14"/>
  <c r="D15" i="14"/>
  <c r="E15" i="14"/>
  <c r="F15" i="14"/>
  <c r="G15" i="14"/>
  <c r="H15" i="14"/>
  <c r="D16" i="14"/>
  <c r="E16" i="14"/>
  <c r="F16" i="14"/>
  <c r="G16" i="14"/>
  <c r="H16" i="14"/>
  <c r="D17" i="14"/>
  <c r="E17" i="14"/>
  <c r="F17" i="14"/>
  <c r="G17" i="14"/>
  <c r="H17" i="14"/>
  <c r="E11" i="14"/>
  <c r="F11" i="14"/>
  <c r="G11" i="14"/>
  <c r="H11" i="14"/>
  <c r="D13" i="27"/>
  <c r="E13" i="27"/>
  <c r="F13" i="27"/>
  <c r="G13" i="27"/>
  <c r="H13" i="27"/>
  <c r="D14" i="27"/>
  <c r="E14" i="27"/>
  <c r="F14" i="27"/>
  <c r="G14" i="27"/>
  <c r="H14" i="27"/>
  <c r="D15" i="27"/>
  <c r="E15" i="27"/>
  <c r="F15" i="27"/>
  <c r="G15" i="27"/>
  <c r="H15" i="27"/>
  <c r="D16" i="27"/>
  <c r="E16" i="27"/>
  <c r="F16" i="27"/>
  <c r="G16" i="27"/>
  <c r="H16" i="27"/>
  <c r="D17" i="27"/>
  <c r="E17" i="27"/>
  <c r="F17" i="27"/>
  <c r="G17" i="27"/>
  <c r="H17" i="27"/>
  <c r="D18" i="27"/>
  <c r="E18" i="27"/>
  <c r="F18" i="27"/>
  <c r="G18" i="27"/>
  <c r="H18" i="27"/>
  <c r="E12" i="27"/>
  <c r="F12" i="27"/>
  <c r="G12" i="27"/>
  <c r="H12" i="27"/>
  <c r="D21" i="29"/>
  <c r="E21" i="29"/>
  <c r="F21" i="29"/>
  <c r="G21" i="29"/>
  <c r="H21" i="29"/>
  <c r="D22" i="29"/>
  <c r="E22" i="29"/>
  <c r="F22" i="29"/>
  <c r="G22" i="29"/>
  <c r="H22" i="29"/>
  <c r="D23" i="29"/>
  <c r="E23" i="29"/>
  <c r="F23" i="29"/>
  <c r="G23" i="29"/>
  <c r="H23" i="29"/>
  <c r="E20" i="29"/>
  <c r="F20" i="29"/>
  <c r="G20" i="29"/>
  <c r="H20" i="29"/>
  <c r="D9" i="29"/>
  <c r="E9" i="29"/>
  <c r="F9" i="29"/>
  <c r="G9" i="29"/>
  <c r="H9" i="29"/>
  <c r="D10" i="29"/>
  <c r="E10" i="29"/>
  <c r="F10" i="29"/>
  <c r="G10" i="29"/>
  <c r="H10" i="29"/>
  <c r="D11" i="29"/>
  <c r="E11" i="29"/>
  <c r="F11" i="29"/>
  <c r="G11" i="29"/>
  <c r="H11" i="29"/>
  <c r="D12" i="29"/>
  <c r="E12" i="29"/>
  <c r="F12" i="29"/>
  <c r="G12" i="29"/>
  <c r="H12" i="29"/>
  <c r="D13" i="29"/>
  <c r="E13" i="29"/>
  <c r="F13" i="29"/>
  <c r="G13" i="29"/>
  <c r="H13" i="29"/>
  <c r="D14" i="29"/>
  <c r="E14" i="29"/>
  <c r="F14" i="29"/>
  <c r="G14" i="29"/>
  <c r="H14" i="29"/>
  <c r="D15" i="29"/>
  <c r="E15" i="29"/>
  <c r="F15" i="29"/>
  <c r="G15" i="29"/>
  <c r="H15" i="29"/>
  <c r="D16" i="29"/>
  <c r="E16" i="29"/>
  <c r="F16" i="29"/>
  <c r="G16" i="29"/>
  <c r="H16" i="29"/>
  <c r="D17" i="29"/>
  <c r="E17" i="29"/>
  <c r="F17" i="29"/>
  <c r="G17" i="29"/>
  <c r="H17" i="29"/>
  <c r="E8" i="29"/>
  <c r="F8" i="29"/>
  <c r="G8" i="29"/>
  <c r="H8" i="29"/>
  <c r="D21" i="23"/>
  <c r="E21" i="23"/>
  <c r="F21" i="23"/>
  <c r="G21" i="23"/>
  <c r="H21" i="23"/>
  <c r="D22" i="23"/>
  <c r="E22" i="23"/>
  <c r="F22" i="23"/>
  <c r="G22" i="23"/>
  <c r="H22" i="23"/>
  <c r="D23" i="23"/>
  <c r="E23" i="23"/>
  <c r="F23" i="23"/>
  <c r="G23" i="23"/>
  <c r="H23" i="23"/>
  <c r="E20" i="23"/>
  <c r="F20" i="23"/>
  <c r="G20" i="23"/>
  <c r="H20" i="23"/>
  <c r="D9" i="23"/>
  <c r="E9" i="23"/>
  <c r="F9" i="23"/>
  <c r="G9" i="23"/>
  <c r="H9" i="23"/>
  <c r="D10" i="23"/>
  <c r="E10" i="23"/>
  <c r="F10" i="23"/>
  <c r="G10" i="23"/>
  <c r="H10" i="23"/>
  <c r="D11" i="23"/>
  <c r="E11" i="23"/>
  <c r="F11" i="23"/>
  <c r="G11" i="23"/>
  <c r="H11" i="23"/>
  <c r="D12" i="23"/>
  <c r="E12" i="23"/>
  <c r="F12" i="23"/>
  <c r="G12" i="23"/>
  <c r="H12" i="23"/>
  <c r="D13" i="23"/>
  <c r="E13" i="23"/>
  <c r="F13" i="23"/>
  <c r="G13" i="23"/>
  <c r="H13" i="23"/>
  <c r="D14" i="23"/>
  <c r="E14" i="23"/>
  <c r="F14" i="23"/>
  <c r="G14" i="23"/>
  <c r="H14" i="23"/>
  <c r="D15" i="23"/>
  <c r="E15" i="23"/>
  <c r="F15" i="23"/>
  <c r="G15" i="23"/>
  <c r="H15" i="23"/>
  <c r="D16" i="23"/>
  <c r="E16" i="23"/>
  <c r="F16" i="23"/>
  <c r="G16" i="23"/>
  <c r="H16" i="23"/>
  <c r="D17" i="23"/>
  <c r="E17" i="23"/>
  <c r="F17" i="23"/>
  <c r="G17" i="23"/>
  <c r="H17" i="23"/>
  <c r="E8" i="23"/>
  <c r="F8" i="23"/>
  <c r="G8" i="23"/>
  <c r="H8" i="23"/>
  <c r="D12" i="24"/>
  <c r="E12" i="24"/>
  <c r="F12" i="24"/>
  <c r="G12" i="24"/>
  <c r="H12" i="24"/>
  <c r="D13" i="24"/>
  <c r="E13" i="24"/>
  <c r="F13" i="24"/>
  <c r="G13" i="24"/>
  <c r="H13" i="24"/>
  <c r="D14" i="24"/>
  <c r="E14" i="24"/>
  <c r="F14" i="24"/>
  <c r="G14" i="24"/>
  <c r="H14" i="24"/>
  <c r="D15" i="24"/>
  <c r="E15" i="24"/>
  <c r="F15" i="24"/>
  <c r="G15" i="24"/>
  <c r="H15" i="24"/>
  <c r="D16" i="24"/>
  <c r="E16" i="24"/>
  <c r="F16" i="24"/>
  <c r="G16" i="24"/>
  <c r="H16" i="24"/>
  <c r="D17" i="24"/>
  <c r="E17" i="24"/>
  <c r="F17" i="24"/>
  <c r="G17" i="24"/>
  <c r="H17" i="24"/>
  <c r="E11" i="24"/>
  <c r="F11" i="24"/>
  <c r="G11" i="24"/>
  <c r="H11" i="24"/>
  <c r="D12" i="22"/>
  <c r="E12" i="22"/>
  <c r="F12" i="22"/>
  <c r="G12" i="22"/>
  <c r="H12" i="22"/>
  <c r="D13" i="22"/>
  <c r="E13" i="22"/>
  <c r="F13" i="22"/>
  <c r="G13" i="22"/>
  <c r="H13" i="22"/>
  <c r="D14" i="22"/>
  <c r="E14" i="22"/>
  <c r="F14" i="22"/>
  <c r="G14" i="22"/>
  <c r="H14" i="22"/>
  <c r="D15" i="22"/>
  <c r="E15" i="22"/>
  <c r="F15" i="22"/>
  <c r="G15" i="22"/>
  <c r="H15" i="22"/>
  <c r="D16" i="22"/>
  <c r="E16" i="22"/>
  <c r="F16" i="22"/>
  <c r="G16" i="22"/>
  <c r="H16" i="22"/>
  <c r="D17" i="22"/>
  <c r="E17" i="22"/>
  <c r="F17" i="22"/>
  <c r="G17" i="22"/>
  <c r="H17" i="22"/>
  <c r="E11" i="22"/>
  <c r="F11" i="22"/>
  <c r="G11" i="22"/>
  <c r="H11" i="22"/>
  <c r="D12" i="13"/>
  <c r="E12" i="13"/>
  <c r="F12" i="13"/>
  <c r="G12" i="13"/>
  <c r="H12" i="13"/>
  <c r="D13" i="13"/>
  <c r="E13" i="13"/>
  <c r="F13" i="13"/>
  <c r="G13" i="13"/>
  <c r="H13" i="13"/>
  <c r="D14" i="13"/>
  <c r="E14" i="13"/>
  <c r="F14" i="13"/>
  <c r="G14" i="13"/>
  <c r="H14" i="13"/>
  <c r="D15" i="13"/>
  <c r="E15" i="13"/>
  <c r="F15" i="13"/>
  <c r="G15" i="13"/>
  <c r="H15" i="13"/>
  <c r="D16" i="13"/>
  <c r="E16" i="13"/>
  <c r="F16" i="13"/>
  <c r="G16" i="13"/>
  <c r="H16" i="13"/>
  <c r="E11" i="13"/>
  <c r="F11" i="13"/>
  <c r="G11" i="13"/>
  <c r="H11" i="13"/>
  <c r="H12" i="18" l="1"/>
  <c r="BC24" i="29" l="1"/>
  <c r="BB24" i="29"/>
  <c r="BA24" i="29"/>
  <c r="AZ24" i="29"/>
  <c r="AZ25" i="29" s="1"/>
  <c r="AY24" i="29"/>
  <c r="AW24" i="29"/>
  <c r="AV24" i="29"/>
  <c r="AU24" i="29"/>
  <c r="AT24" i="29"/>
  <c r="AS24" i="29"/>
  <c r="AQ24" i="29"/>
  <c r="AQ25" i="29" s="1"/>
  <c r="AP24" i="29"/>
  <c r="AO24" i="29"/>
  <c r="AN24" i="29"/>
  <c r="AM24" i="29"/>
  <c r="AK24" i="29"/>
  <c r="AJ24" i="29"/>
  <c r="AI24" i="29"/>
  <c r="AH24" i="29"/>
  <c r="AH25" i="29" s="1"/>
  <c r="AG24" i="29"/>
  <c r="AG25" i="29" s="1"/>
  <c r="AE24" i="29"/>
  <c r="AD24" i="29"/>
  <c r="AC24" i="29"/>
  <c r="AB24" i="29"/>
  <c r="AA24" i="29"/>
  <c r="Y24" i="29"/>
  <c r="X24" i="29"/>
  <c r="W24" i="29"/>
  <c r="V24" i="29"/>
  <c r="U24" i="29"/>
  <c r="S24" i="29"/>
  <c r="S25" i="29" s="1"/>
  <c r="R24" i="29"/>
  <c r="R25" i="29" s="1"/>
  <c r="Q24" i="29"/>
  <c r="P24" i="29"/>
  <c r="O24" i="29"/>
  <c r="M24" i="29"/>
  <c r="L24" i="29"/>
  <c r="K24" i="29"/>
  <c r="J24" i="29"/>
  <c r="J25" i="29" s="1"/>
  <c r="I24" i="29"/>
  <c r="C23" i="29"/>
  <c r="F24" i="29"/>
  <c r="C22" i="29"/>
  <c r="H24" i="29"/>
  <c r="G24" i="29"/>
  <c r="D20" i="29"/>
  <c r="D24" i="29" s="1"/>
  <c r="C20" i="29"/>
  <c r="C24" i="29" s="1"/>
  <c r="BC18" i="29"/>
  <c r="BB18" i="29"/>
  <c r="BA18" i="29"/>
  <c r="BA25" i="29" s="1"/>
  <c r="AZ18" i="29"/>
  <c r="AY18" i="29"/>
  <c r="AW18" i="29"/>
  <c r="AV18" i="29"/>
  <c r="AV25" i="29" s="1"/>
  <c r="AU18" i="29"/>
  <c r="AU25" i="29" s="1"/>
  <c r="AT18" i="29"/>
  <c r="AS18" i="29"/>
  <c r="AP18" i="29"/>
  <c r="AO18" i="29"/>
  <c r="AO25" i="29" s="1"/>
  <c r="AN18" i="29"/>
  <c r="AM18" i="29"/>
  <c r="AK18" i="29"/>
  <c r="AJ18" i="29"/>
  <c r="AJ25" i="29" s="1"/>
  <c r="AI18" i="29"/>
  <c r="AH18" i="29"/>
  <c r="AG18" i="29"/>
  <c r="AE18" i="29"/>
  <c r="AE25" i="29" s="1"/>
  <c r="AD18" i="29"/>
  <c r="AC18" i="29"/>
  <c r="AB18" i="29"/>
  <c r="AA18" i="29"/>
  <c r="AA25" i="29" s="1"/>
  <c r="Y18" i="29"/>
  <c r="X18" i="29"/>
  <c r="W18" i="29"/>
  <c r="V18" i="29"/>
  <c r="U18" i="29"/>
  <c r="S18" i="29"/>
  <c r="R18" i="29"/>
  <c r="Q18" i="29"/>
  <c r="Q25" i="29" s="1"/>
  <c r="P18" i="29"/>
  <c r="O18" i="29"/>
  <c r="M18" i="29"/>
  <c r="L18" i="29"/>
  <c r="L25" i="29" s="1"/>
  <c r="K18" i="29"/>
  <c r="J18" i="29"/>
  <c r="I18" i="29"/>
  <c r="H18" i="29"/>
  <c r="D18" i="29"/>
  <c r="C16" i="29"/>
  <c r="C11" i="29"/>
  <c r="C10" i="29"/>
  <c r="C9" i="29"/>
  <c r="G18" i="29"/>
  <c r="F18" i="29"/>
  <c r="D8" i="29"/>
  <c r="C8" i="29"/>
  <c r="BD25" i="29"/>
  <c r="AX25" i="29"/>
  <c r="AR25" i="29"/>
  <c r="AL25" i="29"/>
  <c r="AF25" i="29"/>
  <c r="AC25" i="29"/>
  <c r="Z25" i="29"/>
  <c r="T25" i="29"/>
  <c r="N25" i="29"/>
  <c r="BB25" i="29"/>
  <c r="AW25" i="29"/>
  <c r="AT25" i="29"/>
  <c r="AS25" i="29"/>
  <c r="AD25" i="29"/>
  <c r="Y25" i="29"/>
  <c r="U25" i="29"/>
  <c r="BC25" i="29"/>
  <c r="AY25" i="29"/>
  <c r="AN25" i="29"/>
  <c r="AM25" i="29"/>
  <c r="AK25" i="29"/>
  <c r="AI25" i="29"/>
  <c r="X25" i="29"/>
  <c r="P25" i="29"/>
  <c r="O25" i="29"/>
  <c r="K25" i="29"/>
  <c r="BC18" i="28"/>
  <c r="BB18" i="28"/>
  <c r="BA18" i="28"/>
  <c r="AZ18" i="28"/>
  <c r="AY18" i="28"/>
  <c r="AY19" i="28" s="1"/>
  <c r="AW18" i="28"/>
  <c r="AV18" i="28"/>
  <c r="AU18" i="28"/>
  <c r="AT18" i="28"/>
  <c r="AS18" i="28"/>
  <c r="AS19" i="28" s="1"/>
  <c r="AQ18" i="28"/>
  <c r="AP18" i="28"/>
  <c r="AO18" i="28"/>
  <c r="AN18" i="28"/>
  <c r="AM19" i="28" s="1"/>
  <c r="AM18" i="28"/>
  <c r="AK18" i="28"/>
  <c r="AJ18" i="28"/>
  <c r="AI18" i="28"/>
  <c r="AG19" i="28" s="1"/>
  <c r="AH18" i="28"/>
  <c r="AG18" i="28"/>
  <c r="AE18" i="28"/>
  <c r="AD18" i="28"/>
  <c r="AC18" i="28"/>
  <c r="AB18" i="28"/>
  <c r="AA18" i="28"/>
  <c r="AA19" i="28" s="1"/>
  <c r="Y18" i="28"/>
  <c r="X18" i="28"/>
  <c r="W18" i="28"/>
  <c r="V18" i="28"/>
  <c r="U18" i="28"/>
  <c r="U19" i="28" s="1"/>
  <c r="S18" i="28"/>
  <c r="R18" i="28"/>
  <c r="Q18" i="28"/>
  <c r="P18" i="28"/>
  <c r="O18" i="28"/>
  <c r="M18" i="28"/>
  <c r="L18" i="28"/>
  <c r="K18" i="28"/>
  <c r="J18" i="28"/>
  <c r="I18" i="28"/>
  <c r="H17" i="28"/>
  <c r="G17" i="28"/>
  <c r="F17" i="28"/>
  <c r="E17" i="28"/>
  <c r="C17" i="28" s="1"/>
  <c r="D17" i="28"/>
  <c r="H16" i="28"/>
  <c r="G16" i="28"/>
  <c r="F16" i="28"/>
  <c r="E16" i="28"/>
  <c r="D16" i="28"/>
  <c r="C16" i="28"/>
  <c r="H15" i="28"/>
  <c r="G15" i="28"/>
  <c r="F15" i="28"/>
  <c r="E15" i="28"/>
  <c r="C15" i="28" s="1"/>
  <c r="D15" i="28"/>
  <c r="H14" i="28"/>
  <c r="G14" i="28"/>
  <c r="C14" i="28" s="1"/>
  <c r="F14" i="28"/>
  <c r="E14" i="28"/>
  <c r="H13" i="28"/>
  <c r="G13" i="28"/>
  <c r="F13" i="28"/>
  <c r="E13" i="28"/>
  <c r="D13" i="28"/>
  <c r="C13" i="28" s="1"/>
  <c r="H12" i="28"/>
  <c r="G12" i="28"/>
  <c r="F12" i="28"/>
  <c r="C12" i="28" s="1"/>
  <c r="E12" i="28"/>
  <c r="D12" i="28"/>
  <c r="H11" i="28"/>
  <c r="H18" i="28" s="1"/>
  <c r="G11" i="28"/>
  <c r="F11" i="28"/>
  <c r="F18" i="28" s="1"/>
  <c r="E11" i="28"/>
  <c r="E18" i="28" s="1"/>
  <c r="D11" i="28"/>
  <c r="C11" i="28" s="1"/>
  <c r="BD9" i="28"/>
  <c r="BC9" i="28"/>
  <c r="BB9" i="28"/>
  <c r="BA9" i="28"/>
  <c r="AZ9" i="28"/>
  <c r="AY9" i="28"/>
  <c r="AX9" i="28"/>
  <c r="AW9" i="28"/>
  <c r="AV9" i="28"/>
  <c r="AU9" i="28"/>
  <c r="AT9" i="28"/>
  <c r="AS9" i="28"/>
  <c r="AR9" i="28"/>
  <c r="AQ9" i="28"/>
  <c r="AP9" i="28"/>
  <c r="AO9" i="28"/>
  <c r="AN9" i="28"/>
  <c r="AM9" i="28"/>
  <c r="AL9" i="28"/>
  <c r="AK9" i="28"/>
  <c r="AJ9" i="28"/>
  <c r="AI9" i="28"/>
  <c r="AH9" i="28"/>
  <c r="AG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BD7" i="28"/>
  <c r="BC7" i="28"/>
  <c r="BB7" i="28"/>
  <c r="BA7" i="28"/>
  <c r="AZ7" i="28"/>
  <c r="AY7" i="28"/>
  <c r="AX7" i="28"/>
  <c r="AW7" i="28"/>
  <c r="AV7" i="28"/>
  <c r="AU7" i="28"/>
  <c r="AT7" i="28"/>
  <c r="AS7" i="28"/>
  <c r="AR7" i="28"/>
  <c r="AQ7" i="28"/>
  <c r="AP7" i="28"/>
  <c r="AO7" i="28"/>
  <c r="AN7" i="28"/>
  <c r="AM7" i="28"/>
  <c r="AL7" i="28"/>
  <c r="AK7" i="28"/>
  <c r="AJ7" i="28"/>
  <c r="AI7" i="28"/>
  <c r="AH7" i="28"/>
  <c r="AG7" i="28"/>
  <c r="AF7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19" i="28" s="1"/>
  <c r="O7" i="28"/>
  <c r="N7" i="28"/>
  <c r="M7" i="28"/>
  <c r="L7" i="28"/>
  <c r="I19" i="28" s="1"/>
  <c r="K7" i="28"/>
  <c r="J7" i="28"/>
  <c r="I7" i="28"/>
  <c r="A6" i="28"/>
  <c r="BC19" i="27"/>
  <c r="BB19" i="27"/>
  <c r="BA19" i="27"/>
  <c r="AZ19" i="27"/>
  <c r="AY19" i="27"/>
  <c r="AY20" i="27" s="1"/>
  <c r="AW19" i="27"/>
  <c r="AV19" i="27"/>
  <c r="AU19" i="27"/>
  <c r="AT19" i="27"/>
  <c r="AS19" i="27"/>
  <c r="AS20" i="27" s="1"/>
  <c r="AQ19" i="27"/>
  <c r="AP19" i="27"/>
  <c r="AO19" i="27"/>
  <c r="AM20" i="27" s="1"/>
  <c r="AN19" i="27"/>
  <c r="AM19" i="27"/>
  <c r="AK19" i="27"/>
  <c r="AJ19" i="27"/>
  <c r="AI19" i="27"/>
  <c r="AH19" i="27"/>
  <c r="AG19" i="27"/>
  <c r="AG20" i="27" s="1"/>
  <c r="AE19" i="27"/>
  <c r="AD19" i="27"/>
  <c r="AC19" i="27"/>
  <c r="AB19" i="27"/>
  <c r="AA19" i="27"/>
  <c r="AA20" i="27" s="1"/>
  <c r="Y19" i="27"/>
  <c r="X19" i="27"/>
  <c r="W19" i="27"/>
  <c r="V19" i="27"/>
  <c r="U19" i="27"/>
  <c r="U20" i="27" s="1"/>
  <c r="S19" i="27"/>
  <c r="R19" i="27"/>
  <c r="Q19" i="27"/>
  <c r="P19" i="27"/>
  <c r="O19" i="27"/>
  <c r="M19" i="27"/>
  <c r="L19" i="27"/>
  <c r="K19" i="27"/>
  <c r="J19" i="27"/>
  <c r="I19" i="27"/>
  <c r="H19" i="27"/>
  <c r="D19" i="27"/>
  <c r="G19" i="27"/>
  <c r="F19" i="27"/>
  <c r="E19" i="27"/>
  <c r="D12" i="27"/>
  <c r="C12" i="27" s="1"/>
  <c r="BD10" i="27"/>
  <c r="BC10" i="27"/>
  <c r="BB10" i="27"/>
  <c r="BA10" i="27"/>
  <c r="AZ10" i="27"/>
  <c r="AY10" i="27"/>
  <c r="AX10" i="27"/>
  <c r="AW10" i="27"/>
  <c r="AV10" i="27"/>
  <c r="AU10" i="27"/>
  <c r="AT10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BD8" i="27"/>
  <c r="BC8" i="27"/>
  <c r="BB8" i="27"/>
  <c r="BA8" i="27"/>
  <c r="AZ8" i="27"/>
  <c r="AY8" i="27"/>
  <c r="AX8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O20" i="27" s="1"/>
  <c r="Q8" i="27"/>
  <c r="P8" i="27"/>
  <c r="O8" i="27"/>
  <c r="N8" i="27"/>
  <c r="M8" i="27"/>
  <c r="L8" i="27"/>
  <c r="K8" i="27"/>
  <c r="J8" i="27"/>
  <c r="I8" i="27"/>
  <c r="I20" i="27" s="1"/>
  <c r="BC16" i="26"/>
  <c r="BB16" i="26"/>
  <c r="BA16" i="26"/>
  <c r="AZ16" i="26"/>
  <c r="AY16" i="26"/>
  <c r="AY17" i="26" s="1"/>
  <c r="AW16" i="26"/>
  <c r="AV16" i="26"/>
  <c r="AU16" i="26"/>
  <c r="AT16" i="26"/>
  <c r="AS16" i="26"/>
  <c r="AS17" i="26" s="1"/>
  <c r="AQ16" i="26"/>
  <c r="AP16" i="26"/>
  <c r="AO16" i="26"/>
  <c r="AN16" i="26"/>
  <c r="AM17" i="26" s="1"/>
  <c r="AM16" i="26"/>
  <c r="AK16" i="26"/>
  <c r="AJ16" i="26"/>
  <c r="AI16" i="26"/>
  <c r="AG17" i="26" s="1"/>
  <c r="AH16" i="26"/>
  <c r="AG16" i="26"/>
  <c r="AE16" i="26"/>
  <c r="AD16" i="26"/>
  <c r="AC16" i="26"/>
  <c r="AB16" i="26"/>
  <c r="AA16" i="26"/>
  <c r="AA17" i="26" s="1"/>
  <c r="Y16" i="26"/>
  <c r="X16" i="26"/>
  <c r="W16" i="26"/>
  <c r="V16" i="26"/>
  <c r="U16" i="26"/>
  <c r="U17" i="26" s="1"/>
  <c r="S16" i="26"/>
  <c r="R16" i="26"/>
  <c r="Q16" i="26"/>
  <c r="P16" i="26"/>
  <c r="O16" i="26"/>
  <c r="M16" i="26"/>
  <c r="L16" i="26"/>
  <c r="K16" i="26"/>
  <c r="J16" i="26"/>
  <c r="I16" i="26"/>
  <c r="D16" i="26"/>
  <c r="A16" i="26"/>
  <c r="C15" i="26"/>
  <c r="C14" i="26"/>
  <c r="C13" i="26"/>
  <c r="F16" i="26"/>
  <c r="E16" i="26"/>
  <c r="D11" i="26"/>
  <c r="C11" i="26" s="1"/>
  <c r="A10" i="26"/>
  <c r="BD9" i="26"/>
  <c r="BC9" i="26"/>
  <c r="BB9" i="26"/>
  <c r="BA9" i="26"/>
  <c r="AZ9" i="26"/>
  <c r="AY9" i="26"/>
  <c r="AX9" i="26"/>
  <c r="AW9" i="26"/>
  <c r="AV9" i="26"/>
  <c r="AU9" i="26"/>
  <c r="AT9" i="26"/>
  <c r="AS9" i="26"/>
  <c r="AR9" i="26"/>
  <c r="AQ9" i="26"/>
  <c r="AP9" i="26"/>
  <c r="AO9" i="26"/>
  <c r="AN9" i="26"/>
  <c r="AM9" i="26"/>
  <c r="AL9" i="26"/>
  <c r="AK9" i="26"/>
  <c r="AJ9" i="26"/>
  <c r="AI9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A9" i="26"/>
  <c r="A8" i="26"/>
  <c r="BD7" i="26"/>
  <c r="BC7" i="26"/>
  <c r="BB7" i="26"/>
  <c r="BA7" i="26"/>
  <c r="AZ7" i="26"/>
  <c r="AY7" i="26"/>
  <c r="AX7" i="26"/>
  <c r="AW7" i="26"/>
  <c r="AV7" i="26"/>
  <c r="AU7" i="26"/>
  <c r="AT7" i="26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O17" i="26" s="1"/>
  <c r="N7" i="26"/>
  <c r="M7" i="26"/>
  <c r="L7" i="26"/>
  <c r="I17" i="26" s="1"/>
  <c r="K7" i="26"/>
  <c r="J7" i="26"/>
  <c r="I7" i="26"/>
  <c r="A7" i="26"/>
  <c r="A6" i="26"/>
  <c r="BC18" i="25"/>
  <c r="BB18" i="25"/>
  <c r="BA18" i="25"/>
  <c r="AZ18" i="25"/>
  <c r="AY18" i="25"/>
  <c r="AY19" i="25" s="1"/>
  <c r="AW18" i="25"/>
  <c r="AV18" i="25"/>
  <c r="AU18" i="25"/>
  <c r="AT18" i="25"/>
  <c r="AS18" i="25"/>
  <c r="AS19" i="25" s="1"/>
  <c r="AQ18" i="25"/>
  <c r="AP18" i="25"/>
  <c r="AO18" i="25"/>
  <c r="AN18" i="25"/>
  <c r="AM19" i="25" s="1"/>
  <c r="AM18" i="25"/>
  <c r="AK18" i="25"/>
  <c r="AJ18" i="25"/>
  <c r="AI18" i="25"/>
  <c r="AG19" i="25" s="1"/>
  <c r="AH18" i="25"/>
  <c r="AG18" i="25"/>
  <c r="AE18" i="25"/>
  <c r="AD18" i="25"/>
  <c r="AC18" i="25"/>
  <c r="AB18" i="25"/>
  <c r="AA18" i="25"/>
  <c r="AA19" i="25" s="1"/>
  <c r="Y18" i="25"/>
  <c r="X18" i="25"/>
  <c r="W18" i="25"/>
  <c r="V18" i="25"/>
  <c r="U18" i="25"/>
  <c r="U19" i="25" s="1"/>
  <c r="S18" i="25"/>
  <c r="R18" i="25"/>
  <c r="Q18" i="25"/>
  <c r="P18" i="25"/>
  <c r="O18" i="25"/>
  <c r="M18" i="25"/>
  <c r="L18" i="25"/>
  <c r="K18" i="25"/>
  <c r="J18" i="25"/>
  <c r="I18" i="25"/>
  <c r="C17" i="25"/>
  <c r="C16" i="25"/>
  <c r="C15" i="25"/>
  <c r="C14" i="25"/>
  <c r="H18" i="25"/>
  <c r="C13" i="25"/>
  <c r="G18" i="25"/>
  <c r="F18" i="25"/>
  <c r="E18" i="25"/>
  <c r="D12" i="25"/>
  <c r="BD10" i="25"/>
  <c r="BC10" i="25"/>
  <c r="BB10" i="25"/>
  <c r="BA10" i="25"/>
  <c r="AZ10" i="25"/>
  <c r="AY10" i="25"/>
  <c r="AX10" i="25"/>
  <c r="AW10" i="25"/>
  <c r="AV10" i="25"/>
  <c r="AU10" i="25"/>
  <c r="AT10" i="25"/>
  <c r="AS10" i="25"/>
  <c r="AR10" i="25"/>
  <c r="AQ10" i="25"/>
  <c r="AP10" i="25"/>
  <c r="AO10" i="25"/>
  <c r="AN10" i="25"/>
  <c r="AM10" i="25"/>
  <c r="AL10" i="25"/>
  <c r="AK10" i="25"/>
  <c r="AJ10" i="25"/>
  <c r="AI10" i="25"/>
  <c r="AH10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A9" i="25"/>
  <c r="BD8" i="25"/>
  <c r="BC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M8" i="25"/>
  <c r="AL8" i="25"/>
  <c r="AK8" i="25"/>
  <c r="AJ8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O19" i="25" s="1"/>
  <c r="N8" i="25"/>
  <c r="M8" i="25"/>
  <c r="L8" i="25"/>
  <c r="K8" i="25"/>
  <c r="J8" i="25"/>
  <c r="I8" i="25"/>
  <c r="I19" i="25" s="1"/>
  <c r="A7" i="25"/>
  <c r="BC18" i="24"/>
  <c r="BB18" i="24"/>
  <c r="BA18" i="24"/>
  <c r="AZ18" i="24"/>
  <c r="AY18" i="24"/>
  <c r="AY19" i="24" s="1"/>
  <c r="AW18" i="24"/>
  <c r="AV18" i="24"/>
  <c r="AU18" i="24"/>
  <c r="AT18" i="24"/>
  <c r="AS18" i="24"/>
  <c r="AS19" i="24" s="1"/>
  <c r="AQ18" i="24"/>
  <c r="AP18" i="24"/>
  <c r="AO18" i="24"/>
  <c r="AN18" i="24"/>
  <c r="AM19" i="24" s="1"/>
  <c r="AM18" i="24"/>
  <c r="AK18" i="24"/>
  <c r="AJ18" i="24"/>
  <c r="AI18" i="24"/>
  <c r="AG19" i="24" s="1"/>
  <c r="AH18" i="24"/>
  <c r="AG18" i="24"/>
  <c r="AE18" i="24"/>
  <c r="AD18" i="24"/>
  <c r="AC18" i="24"/>
  <c r="AB18" i="24"/>
  <c r="AA18" i="24"/>
  <c r="AA19" i="24" s="1"/>
  <c r="Y18" i="24"/>
  <c r="X18" i="24"/>
  <c r="W18" i="24"/>
  <c r="V18" i="24"/>
  <c r="U18" i="24"/>
  <c r="U19" i="24" s="1"/>
  <c r="S18" i="24"/>
  <c r="R18" i="24"/>
  <c r="Q18" i="24"/>
  <c r="P18" i="24"/>
  <c r="O18" i="24"/>
  <c r="M18" i="24"/>
  <c r="L18" i="24"/>
  <c r="K18" i="24"/>
  <c r="J18" i="24"/>
  <c r="I18" i="24"/>
  <c r="C17" i="24"/>
  <c r="C16" i="24"/>
  <c r="C15" i="24"/>
  <c r="C14" i="24"/>
  <c r="C13" i="24"/>
  <c r="H18" i="24"/>
  <c r="G18" i="24"/>
  <c r="D18" i="24"/>
  <c r="F18" i="24"/>
  <c r="E18" i="24"/>
  <c r="D11" i="24"/>
  <c r="C11" i="24" s="1"/>
  <c r="BD9" i="24"/>
  <c r="BC9" i="24"/>
  <c r="BB9" i="24"/>
  <c r="BA9" i="24"/>
  <c r="AZ9" i="24"/>
  <c r="AY9" i="24"/>
  <c r="AX9" i="24"/>
  <c r="AW9" i="24"/>
  <c r="AV9" i="24"/>
  <c r="AU9" i="24"/>
  <c r="AT9" i="24"/>
  <c r="AS9" i="24"/>
  <c r="AR9" i="24"/>
  <c r="AQ9" i="24"/>
  <c r="AP9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BD7" i="24"/>
  <c r="BC7" i="24"/>
  <c r="BB7" i="24"/>
  <c r="BA7" i="24"/>
  <c r="AZ7" i="24"/>
  <c r="AY7" i="24"/>
  <c r="AX7" i="24"/>
  <c r="AW7" i="24"/>
  <c r="AV7" i="24"/>
  <c r="AU7" i="24"/>
  <c r="AT7" i="24"/>
  <c r="AS7" i="24"/>
  <c r="AR7" i="24"/>
  <c r="AQ7" i="24"/>
  <c r="AP7" i="24"/>
  <c r="AO7" i="24"/>
  <c r="AN7" i="24"/>
  <c r="AM7" i="24"/>
  <c r="AL7" i="24"/>
  <c r="AK7" i="24"/>
  <c r="AJ7" i="24"/>
  <c r="AI7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O19" i="24" s="1"/>
  <c r="P7" i="24"/>
  <c r="O7" i="24"/>
  <c r="N7" i="24"/>
  <c r="M7" i="24"/>
  <c r="L7" i="24"/>
  <c r="K7" i="24"/>
  <c r="J7" i="24"/>
  <c r="I7" i="24"/>
  <c r="I19" i="24" s="1"/>
  <c r="AG15" i="10"/>
  <c r="F14" i="6"/>
  <c r="G14" i="6"/>
  <c r="H14" i="6"/>
  <c r="E24" i="29" l="1"/>
  <c r="I25" i="29"/>
  <c r="W25" i="29"/>
  <c r="AP25" i="29"/>
  <c r="F25" i="29"/>
  <c r="H25" i="29"/>
  <c r="M25" i="29"/>
  <c r="AB25" i="29"/>
  <c r="G25" i="29"/>
  <c r="D25" i="29"/>
  <c r="C18" i="29"/>
  <c r="C25" i="29" s="1"/>
  <c r="E18" i="29"/>
  <c r="V25" i="29"/>
  <c r="G18" i="28"/>
  <c r="D18" i="28"/>
  <c r="C19" i="27"/>
  <c r="C13" i="27"/>
  <c r="G16" i="26"/>
  <c r="H16" i="26"/>
  <c r="C12" i="25"/>
  <c r="D18" i="25"/>
  <c r="C18" i="24"/>
  <c r="C12" i="24"/>
  <c r="N9" i="22"/>
  <c r="T9" i="22"/>
  <c r="Z9" i="22"/>
  <c r="AF9" i="22"/>
  <c r="AL9" i="22"/>
  <c r="AR9" i="22"/>
  <c r="AX9" i="22"/>
  <c r="BD9" i="22"/>
  <c r="N7" i="22"/>
  <c r="T7" i="22"/>
  <c r="Z7" i="22"/>
  <c r="AF7" i="22"/>
  <c r="AL7" i="22"/>
  <c r="AR7" i="22"/>
  <c r="AX7" i="22"/>
  <c r="BD7" i="22"/>
  <c r="N9" i="13"/>
  <c r="T9" i="13"/>
  <c r="Z9" i="13"/>
  <c r="AF9" i="13"/>
  <c r="AL9" i="13"/>
  <c r="AR9" i="13"/>
  <c r="AX9" i="13"/>
  <c r="BD9" i="13"/>
  <c r="N7" i="13"/>
  <c r="T7" i="13"/>
  <c r="Z7" i="13"/>
  <c r="AF7" i="13"/>
  <c r="AL7" i="13"/>
  <c r="AR7" i="13"/>
  <c r="AX7" i="13"/>
  <c r="BD7" i="13"/>
  <c r="N9" i="12"/>
  <c r="T9" i="12"/>
  <c r="Z9" i="12"/>
  <c r="AF9" i="12"/>
  <c r="AL9" i="12"/>
  <c r="AR9" i="12"/>
  <c r="AX9" i="12"/>
  <c r="BD9" i="12"/>
  <c r="N7" i="12"/>
  <c r="T7" i="12"/>
  <c r="Z7" i="12"/>
  <c r="AF7" i="12"/>
  <c r="AL7" i="12"/>
  <c r="AR7" i="12"/>
  <c r="AX7" i="12"/>
  <c r="BD7" i="12"/>
  <c r="N9" i="7"/>
  <c r="T9" i="7"/>
  <c r="Z9" i="7"/>
  <c r="AF9" i="7"/>
  <c r="AL9" i="7"/>
  <c r="AR9" i="7"/>
  <c r="AX9" i="7"/>
  <c r="BD9" i="7"/>
  <c r="N7" i="7"/>
  <c r="T7" i="7"/>
  <c r="Z7" i="7"/>
  <c r="AF7" i="7"/>
  <c r="AL7" i="7"/>
  <c r="AR7" i="7"/>
  <c r="AX7" i="7"/>
  <c r="BD7" i="7"/>
  <c r="N9" i="10"/>
  <c r="T9" i="10"/>
  <c r="Z9" i="10"/>
  <c r="AF9" i="10"/>
  <c r="AL9" i="10"/>
  <c r="AR9" i="10"/>
  <c r="AX9" i="10"/>
  <c r="BD9" i="10"/>
  <c r="N7" i="10"/>
  <c r="T7" i="10"/>
  <c r="Z7" i="10"/>
  <c r="AF7" i="10"/>
  <c r="AL7" i="10"/>
  <c r="AR7" i="10"/>
  <c r="AX7" i="10"/>
  <c r="BD7" i="10"/>
  <c r="N9" i="4"/>
  <c r="T9" i="4"/>
  <c r="Z9" i="4"/>
  <c r="AF9" i="4"/>
  <c r="AL9" i="4"/>
  <c r="AR9" i="4"/>
  <c r="AX9" i="4"/>
  <c r="BD9" i="4"/>
  <c r="N7" i="4"/>
  <c r="T7" i="4"/>
  <c r="Z7" i="4"/>
  <c r="AF7" i="4"/>
  <c r="AL7" i="4"/>
  <c r="AR7" i="4"/>
  <c r="AX7" i="4"/>
  <c r="BD7" i="4"/>
  <c r="N10" i="1"/>
  <c r="T10" i="1"/>
  <c r="Z10" i="1"/>
  <c r="AF10" i="1"/>
  <c r="AL10" i="1"/>
  <c r="AR10" i="1"/>
  <c r="AX10" i="1"/>
  <c r="BD10" i="1"/>
  <c r="N8" i="1"/>
  <c r="T8" i="1"/>
  <c r="Z8" i="1"/>
  <c r="AF8" i="1"/>
  <c r="AL8" i="1"/>
  <c r="AR8" i="1"/>
  <c r="AX8" i="1"/>
  <c r="BD8" i="1"/>
  <c r="N9" i="14"/>
  <c r="T9" i="14"/>
  <c r="Z9" i="14"/>
  <c r="AF9" i="14"/>
  <c r="AL9" i="14"/>
  <c r="AR9" i="14"/>
  <c r="AX9" i="14"/>
  <c r="BD9" i="14"/>
  <c r="N7" i="14"/>
  <c r="T7" i="14"/>
  <c r="Z7" i="14"/>
  <c r="AF7" i="14"/>
  <c r="AL7" i="14"/>
  <c r="AR7" i="14"/>
  <c r="AX7" i="14"/>
  <c r="BD7" i="14"/>
  <c r="N10" i="18"/>
  <c r="T10" i="18"/>
  <c r="Z10" i="18"/>
  <c r="AF10" i="18"/>
  <c r="AL10" i="18"/>
  <c r="AR10" i="18"/>
  <c r="AX10" i="18"/>
  <c r="BD10" i="18"/>
  <c r="N8" i="18"/>
  <c r="T8" i="18"/>
  <c r="Z8" i="18"/>
  <c r="AF8" i="18"/>
  <c r="AL8" i="18"/>
  <c r="AR8" i="18"/>
  <c r="AX8" i="18"/>
  <c r="BD8" i="18"/>
  <c r="I18" i="23"/>
  <c r="I8" i="18" s="1"/>
  <c r="J18" i="23"/>
  <c r="J8" i="1" s="1"/>
  <c r="K18" i="23"/>
  <c r="K7" i="22" s="1"/>
  <c r="L18" i="23"/>
  <c r="L7" i="4" s="1"/>
  <c r="M18" i="23"/>
  <c r="M7" i="12" s="1"/>
  <c r="O18" i="23"/>
  <c r="O7" i="7" s="1"/>
  <c r="P18" i="23"/>
  <c r="P7" i="7" s="1"/>
  <c r="Q18" i="23"/>
  <c r="Q8" i="18" s="1"/>
  <c r="R18" i="23"/>
  <c r="R8" i="1" s="1"/>
  <c r="S18" i="23"/>
  <c r="S7" i="12" s="1"/>
  <c r="T25" i="23"/>
  <c r="U18" i="23"/>
  <c r="U7" i="14" s="1"/>
  <c r="V18" i="23"/>
  <c r="V7" i="4" s="1"/>
  <c r="W18" i="23"/>
  <c r="W7" i="4" s="1"/>
  <c r="X18" i="23"/>
  <c r="X7" i="4" s="1"/>
  <c r="Y18" i="23"/>
  <c r="Y7" i="13" s="1"/>
  <c r="AA18" i="23"/>
  <c r="AA7" i="22" s="1"/>
  <c r="AB18" i="23"/>
  <c r="AB8" i="1" s="1"/>
  <c r="AC18" i="23"/>
  <c r="AC7" i="10" s="1"/>
  <c r="AD18" i="23"/>
  <c r="AE18" i="23"/>
  <c r="AE7" i="14" s="1"/>
  <c r="AF25" i="23"/>
  <c r="AG18" i="23"/>
  <c r="AG7" i="4" s="1"/>
  <c r="AH18" i="23"/>
  <c r="AI18" i="23"/>
  <c r="AJ18" i="23"/>
  <c r="AJ7" i="22" s="1"/>
  <c r="AK18" i="23"/>
  <c r="AK7" i="14" s="1"/>
  <c r="AM18" i="23"/>
  <c r="AM7" i="12" s="1"/>
  <c r="AN18" i="23"/>
  <c r="AN7" i="7" s="1"/>
  <c r="AO18" i="23"/>
  <c r="AO7" i="13" s="1"/>
  <c r="AP18" i="23"/>
  <c r="AP7" i="10" s="1"/>
  <c r="AQ18" i="23"/>
  <c r="AQ7" i="4" s="1"/>
  <c r="AR25" i="23"/>
  <c r="AS18" i="23"/>
  <c r="AS7" i="12" s="1"/>
  <c r="AT18" i="23"/>
  <c r="AU18" i="23"/>
  <c r="AU7" i="14" s="1"/>
  <c r="AV18" i="23"/>
  <c r="AV7" i="7" s="1"/>
  <c r="AW18" i="23"/>
  <c r="AW7" i="7" s="1"/>
  <c r="AY18" i="23"/>
  <c r="AY7" i="10" s="1"/>
  <c r="AZ18" i="23"/>
  <c r="AZ7" i="22" s="1"/>
  <c r="BA18" i="23"/>
  <c r="BA7" i="12" s="1"/>
  <c r="BB18" i="23"/>
  <c r="BB7" i="14" s="1"/>
  <c r="BC18" i="23"/>
  <c r="BD25" i="23"/>
  <c r="C16" i="23"/>
  <c r="N25" i="23"/>
  <c r="Z25" i="23"/>
  <c r="AK25" i="23"/>
  <c r="AL25" i="23"/>
  <c r="AX25" i="23"/>
  <c r="BC24" i="23"/>
  <c r="BC10" i="1" s="1"/>
  <c r="BB24" i="23"/>
  <c r="BB9" i="7" s="1"/>
  <c r="BA24" i="23"/>
  <c r="BA9" i="14" s="1"/>
  <c r="AZ24" i="23"/>
  <c r="AZ9" i="14" s="1"/>
  <c r="AY24" i="23"/>
  <c r="AY9" i="10" s="1"/>
  <c r="AW24" i="23"/>
  <c r="AW9" i="4" s="1"/>
  <c r="AV24" i="23"/>
  <c r="AV10" i="1" s="1"/>
  <c r="AU24" i="23"/>
  <c r="AU9" i="4" s="1"/>
  <c r="AT24" i="23"/>
  <c r="AT9" i="4" s="1"/>
  <c r="AS24" i="23"/>
  <c r="AQ24" i="23"/>
  <c r="AQ9" i="12" s="1"/>
  <c r="AP24" i="23"/>
  <c r="AO24" i="23"/>
  <c r="AO10" i="18" s="1"/>
  <c r="AN24" i="23"/>
  <c r="AN10" i="1" s="1"/>
  <c r="AM24" i="23"/>
  <c r="AM9" i="4" s="1"/>
  <c r="AK24" i="23"/>
  <c r="AK9" i="14" s="1"/>
  <c r="AJ24" i="23"/>
  <c r="AI24" i="23"/>
  <c r="AI25" i="23" s="1"/>
  <c r="AH24" i="23"/>
  <c r="AH9" i="10" s="1"/>
  <c r="AG24" i="23"/>
  <c r="AG9" i="12" s="1"/>
  <c r="AE24" i="23"/>
  <c r="AE9" i="13" s="1"/>
  <c r="AD24" i="23"/>
  <c r="AD9" i="14" s="1"/>
  <c r="AC24" i="23"/>
  <c r="AC10" i="1" s="1"/>
  <c r="AB24" i="23"/>
  <c r="AA24" i="23"/>
  <c r="AA9" i="12" s="1"/>
  <c r="Y24" i="23"/>
  <c r="X24" i="23"/>
  <c r="W24" i="23"/>
  <c r="W25" i="23" s="1"/>
  <c r="V24" i="23"/>
  <c r="V10" i="18" s="1"/>
  <c r="U24" i="23"/>
  <c r="U10" i="1" s="1"/>
  <c r="S24" i="23"/>
  <c r="S9" i="12" s="1"/>
  <c r="R24" i="23"/>
  <c r="R9" i="14" s="1"/>
  <c r="Q24" i="23"/>
  <c r="P24" i="23"/>
  <c r="O24" i="23"/>
  <c r="O10" i="18" s="1"/>
  <c r="M24" i="23"/>
  <c r="M9" i="14" s="1"/>
  <c r="L24" i="23"/>
  <c r="L9" i="14" s="1"/>
  <c r="K24" i="23"/>
  <c r="K10" i="1" s="1"/>
  <c r="J24" i="23"/>
  <c r="J9" i="10" s="1"/>
  <c r="I24" i="23"/>
  <c r="D20" i="23"/>
  <c r="E18" i="23"/>
  <c r="D8" i="23"/>
  <c r="E8" i="27" l="1"/>
  <c r="E7" i="28"/>
  <c r="E7" i="26"/>
  <c r="E8" i="25"/>
  <c r="E7" i="24"/>
  <c r="E25" i="29"/>
  <c r="C18" i="28"/>
  <c r="C16" i="26"/>
  <c r="C18" i="25"/>
  <c r="O25" i="23"/>
  <c r="AN7" i="14"/>
  <c r="AC25" i="23"/>
  <c r="O7" i="4"/>
  <c r="O7" i="12"/>
  <c r="R25" i="23"/>
  <c r="AP25" i="23"/>
  <c r="AU25" i="23"/>
  <c r="J25" i="23"/>
  <c r="C14" i="23"/>
  <c r="J9" i="14"/>
  <c r="AO8" i="1"/>
  <c r="S10" i="1"/>
  <c r="AG8" i="18"/>
  <c r="AY7" i="7"/>
  <c r="X7" i="13"/>
  <c r="P7" i="14"/>
  <c r="AT10" i="1"/>
  <c r="P7" i="10"/>
  <c r="AO8" i="18"/>
  <c r="AA8" i="1"/>
  <c r="X7" i="7"/>
  <c r="AZ8" i="18"/>
  <c r="F18" i="23"/>
  <c r="Q25" i="23"/>
  <c r="AA25" i="23"/>
  <c r="C15" i="23"/>
  <c r="AY8" i="18"/>
  <c r="J8" i="18"/>
  <c r="AM10" i="18"/>
  <c r="J10" i="18"/>
  <c r="AN8" i="1"/>
  <c r="Q8" i="1"/>
  <c r="O7" i="10"/>
  <c r="AO7" i="7"/>
  <c r="V9" i="13"/>
  <c r="AQ7" i="22"/>
  <c r="G18" i="23"/>
  <c r="AB8" i="18"/>
  <c r="AY9" i="14"/>
  <c r="V9" i="14"/>
  <c r="AZ8" i="1"/>
  <c r="P8" i="1"/>
  <c r="AC9" i="4"/>
  <c r="AW25" i="23"/>
  <c r="C13" i="23"/>
  <c r="AH10" i="18"/>
  <c r="BA7" i="14"/>
  <c r="U9" i="14"/>
  <c r="AY8" i="1"/>
  <c r="AE7" i="4"/>
  <c r="BC9" i="4"/>
  <c r="AC9" i="12"/>
  <c r="AD25" i="23"/>
  <c r="AQ8" i="18"/>
  <c r="AZ7" i="14"/>
  <c r="AT9" i="14"/>
  <c r="AU7" i="4"/>
  <c r="U25" i="23"/>
  <c r="AM25" i="23"/>
  <c r="AT25" i="23"/>
  <c r="AP8" i="18"/>
  <c r="S8" i="18"/>
  <c r="AW10" i="18"/>
  <c r="AW8" i="1"/>
  <c r="Y7" i="4"/>
  <c r="U7" i="10"/>
  <c r="Y7" i="7"/>
  <c r="AM9" i="7"/>
  <c r="AZ7" i="12"/>
  <c r="AV10" i="18"/>
  <c r="AS7" i="14"/>
  <c r="Y8" i="1"/>
  <c r="AO9" i="10"/>
  <c r="AY7" i="22"/>
  <c r="C8" i="23"/>
  <c r="C17" i="23"/>
  <c r="C9" i="23"/>
  <c r="P8" i="18"/>
  <c r="AU10" i="18"/>
  <c r="O7" i="14"/>
  <c r="K9" i="14"/>
  <c r="AP8" i="1"/>
  <c r="AO7" i="4"/>
  <c r="P7" i="4"/>
  <c r="S7" i="10"/>
  <c r="W7" i="7"/>
  <c r="Q9" i="12"/>
  <c r="E7" i="13"/>
  <c r="E7" i="7"/>
  <c r="E7" i="4"/>
  <c r="E7" i="22"/>
  <c r="E8" i="1"/>
  <c r="E8" i="18"/>
  <c r="E7" i="10"/>
  <c r="E7" i="14"/>
  <c r="E7" i="12"/>
  <c r="F7" i="10"/>
  <c r="F8" i="1"/>
  <c r="F8" i="18"/>
  <c r="G7" i="12"/>
  <c r="G7" i="14"/>
  <c r="AS9" i="22"/>
  <c r="AS9" i="13"/>
  <c r="AS10" i="1"/>
  <c r="AS10" i="18"/>
  <c r="BC7" i="22"/>
  <c r="BC7" i="10"/>
  <c r="BC8" i="1"/>
  <c r="BC8" i="18"/>
  <c r="W10" i="18"/>
  <c r="AJ9" i="22"/>
  <c r="AJ9" i="12"/>
  <c r="AJ9" i="10"/>
  <c r="AJ10" i="1"/>
  <c r="AJ9" i="13"/>
  <c r="AJ9" i="7"/>
  <c r="AJ10" i="18"/>
  <c r="H18" i="23"/>
  <c r="AB9" i="22"/>
  <c r="AB9" i="12"/>
  <c r="AB9" i="10"/>
  <c r="AB10" i="1"/>
  <c r="AB9" i="13"/>
  <c r="AB9" i="7"/>
  <c r="AB10" i="18"/>
  <c r="AK9" i="22"/>
  <c r="AK9" i="12"/>
  <c r="AK9" i="7"/>
  <c r="AK10" i="1"/>
  <c r="AK10" i="18"/>
  <c r="BC25" i="23"/>
  <c r="BA7" i="13"/>
  <c r="BA7" i="7"/>
  <c r="BA7" i="4"/>
  <c r="BA7" i="10"/>
  <c r="BA8" i="1"/>
  <c r="BA8" i="18"/>
  <c r="AI7" i="13"/>
  <c r="AI7" i="12"/>
  <c r="AI7" i="10"/>
  <c r="AI7" i="14"/>
  <c r="I7" i="22"/>
  <c r="I7" i="12"/>
  <c r="I7" i="10"/>
  <c r="I7" i="14"/>
  <c r="I7" i="4"/>
  <c r="AP10" i="1"/>
  <c r="BB7" i="4"/>
  <c r="BA9" i="10"/>
  <c r="O9" i="7"/>
  <c r="AC7" i="12"/>
  <c r="BB9" i="13"/>
  <c r="J9" i="13"/>
  <c r="J9" i="7"/>
  <c r="J9" i="12"/>
  <c r="J9" i="4"/>
  <c r="S9" i="13"/>
  <c r="S9" i="7"/>
  <c r="S9" i="4"/>
  <c r="S10" i="18"/>
  <c r="S9" i="22"/>
  <c r="S9" i="10"/>
  <c r="AC9" i="22"/>
  <c r="AC9" i="10"/>
  <c r="AC9" i="13"/>
  <c r="AC10" i="18"/>
  <c r="AM9" i="22"/>
  <c r="AM9" i="12"/>
  <c r="AM9" i="10"/>
  <c r="AM9" i="13"/>
  <c r="AM9" i="14"/>
  <c r="AV9" i="13"/>
  <c r="AV9" i="7"/>
  <c r="AV9" i="4"/>
  <c r="AV9" i="22"/>
  <c r="AV9" i="12"/>
  <c r="AV9" i="10"/>
  <c r="AV9" i="14"/>
  <c r="BB25" i="23"/>
  <c r="AQ25" i="23"/>
  <c r="AG25" i="23"/>
  <c r="V25" i="23"/>
  <c r="K25" i="23"/>
  <c r="AZ25" i="23"/>
  <c r="AZ7" i="13"/>
  <c r="AZ7" i="7"/>
  <c r="AQ7" i="13"/>
  <c r="AQ7" i="7"/>
  <c r="AQ7" i="10"/>
  <c r="AQ7" i="14"/>
  <c r="AH7" i="13"/>
  <c r="AH7" i="7"/>
  <c r="AH7" i="4"/>
  <c r="AH7" i="22"/>
  <c r="AH7" i="12"/>
  <c r="AH7" i="10"/>
  <c r="AH7" i="14"/>
  <c r="Y7" i="22"/>
  <c r="Y7" i="12"/>
  <c r="Y7" i="10"/>
  <c r="Y7" i="14"/>
  <c r="Q7" i="22"/>
  <c r="Q7" i="12"/>
  <c r="Q7" i="10"/>
  <c r="Q7" i="13"/>
  <c r="Q7" i="7"/>
  <c r="Q7" i="4"/>
  <c r="Q7" i="14"/>
  <c r="AW8" i="18"/>
  <c r="AJ8" i="18"/>
  <c r="Y8" i="18"/>
  <c r="L8" i="18"/>
  <c r="BC10" i="18"/>
  <c r="AP10" i="18"/>
  <c r="AE10" i="18"/>
  <c r="R10" i="18"/>
  <c r="AV7" i="14"/>
  <c r="X7" i="14"/>
  <c r="M7" i="14"/>
  <c r="BB9" i="14"/>
  <c r="AQ9" i="14"/>
  <c r="S9" i="14"/>
  <c r="AV8" i="1"/>
  <c r="AI8" i="1"/>
  <c r="X8" i="1"/>
  <c r="K8" i="1"/>
  <c r="BB10" i="1"/>
  <c r="AO10" i="1"/>
  <c r="AA10" i="1"/>
  <c r="M10" i="1"/>
  <c r="AZ7" i="4"/>
  <c r="K7" i="4"/>
  <c r="AH9" i="4"/>
  <c r="R9" i="4"/>
  <c r="AB7" i="10"/>
  <c r="AI9" i="10"/>
  <c r="AI7" i="7"/>
  <c r="BA9" i="7"/>
  <c r="AE9" i="7"/>
  <c r="AB7" i="12"/>
  <c r="BA9" i="13"/>
  <c r="AP9" i="22"/>
  <c r="P9" i="13"/>
  <c r="P9" i="7"/>
  <c r="P9" i="4"/>
  <c r="P9" i="22"/>
  <c r="P9" i="12"/>
  <c r="P9" i="10"/>
  <c r="P10" i="1"/>
  <c r="P9" i="14"/>
  <c r="AK7" i="13"/>
  <c r="AK7" i="7"/>
  <c r="AK7" i="4"/>
  <c r="AK8" i="1"/>
  <c r="AK8" i="18"/>
  <c r="AK7" i="12"/>
  <c r="AI9" i="14"/>
  <c r="AA9" i="13"/>
  <c r="AA9" i="7"/>
  <c r="AA9" i="4"/>
  <c r="AA9" i="22"/>
  <c r="AA10" i="18"/>
  <c r="I9" i="13"/>
  <c r="I9" i="22"/>
  <c r="I9" i="7"/>
  <c r="I9" i="14"/>
  <c r="AH25" i="23"/>
  <c r="AA7" i="13"/>
  <c r="AA7" i="4"/>
  <c r="AA7" i="14"/>
  <c r="U7" i="22"/>
  <c r="AD9" i="22"/>
  <c r="AD9" i="12"/>
  <c r="AD9" i="10"/>
  <c r="BA25" i="23"/>
  <c r="AY7" i="13"/>
  <c r="AY7" i="12"/>
  <c r="AY7" i="14"/>
  <c r="AP7" i="13"/>
  <c r="AP7" i="7"/>
  <c r="AP7" i="4"/>
  <c r="AP7" i="22"/>
  <c r="AP7" i="12"/>
  <c r="AP7" i="14"/>
  <c r="AG7" i="22"/>
  <c r="AG7" i="12"/>
  <c r="AG7" i="10"/>
  <c r="AG7" i="13"/>
  <c r="AG7" i="14"/>
  <c r="AG7" i="7"/>
  <c r="X25" i="23"/>
  <c r="X7" i="22"/>
  <c r="X7" i="12"/>
  <c r="X7" i="10"/>
  <c r="P25" i="23"/>
  <c r="P7" i="22"/>
  <c r="P7" i="12"/>
  <c r="AV8" i="18"/>
  <c r="AI8" i="18"/>
  <c r="X8" i="18"/>
  <c r="K8" i="18"/>
  <c r="BB10" i="18"/>
  <c r="AD10" i="18"/>
  <c r="Q10" i="18"/>
  <c r="AJ7" i="14"/>
  <c r="W7" i="14"/>
  <c r="L7" i="14"/>
  <c r="AP9" i="14"/>
  <c r="AC9" i="14"/>
  <c r="AH8" i="1"/>
  <c r="AY7" i="4"/>
  <c r="AJ7" i="4"/>
  <c r="Q9" i="4"/>
  <c r="AN7" i="10"/>
  <c r="AA7" i="10"/>
  <c r="K7" i="10"/>
  <c r="M9" i="10"/>
  <c r="AD9" i="7"/>
  <c r="M9" i="7"/>
  <c r="AA7" i="12"/>
  <c r="AP9" i="12"/>
  <c r="AN7" i="13"/>
  <c r="P7" i="13"/>
  <c r="AD9" i="13"/>
  <c r="AK7" i="22"/>
  <c r="S7" i="22"/>
  <c r="Y9" i="13"/>
  <c r="Y9" i="22"/>
  <c r="Y9" i="12"/>
  <c r="Y10" i="1"/>
  <c r="Y9" i="14"/>
  <c r="AT7" i="22"/>
  <c r="AT7" i="12"/>
  <c r="AT7" i="10"/>
  <c r="AT7" i="13"/>
  <c r="AT7" i="7"/>
  <c r="AT8" i="1"/>
  <c r="AT8" i="18"/>
  <c r="AC7" i="13"/>
  <c r="AC7" i="7"/>
  <c r="AC7" i="4"/>
  <c r="AC8" i="1"/>
  <c r="AC8" i="18"/>
  <c r="AC7" i="22"/>
  <c r="AV7" i="10"/>
  <c r="AV7" i="13"/>
  <c r="AT9" i="22"/>
  <c r="AT9" i="12"/>
  <c r="AT9" i="10"/>
  <c r="AT9" i="7"/>
  <c r="R9" i="13"/>
  <c r="R9" i="7"/>
  <c r="R9" i="22"/>
  <c r="R9" i="10"/>
  <c r="AU9" i="22"/>
  <c r="AU9" i="12"/>
  <c r="AU9" i="10"/>
  <c r="AU9" i="14"/>
  <c r="AU9" i="7"/>
  <c r="AS25" i="23"/>
  <c r="M25" i="23"/>
  <c r="R7" i="13"/>
  <c r="R7" i="7"/>
  <c r="R7" i="4"/>
  <c r="R7" i="22"/>
  <c r="R7" i="12"/>
  <c r="R7" i="10"/>
  <c r="R7" i="14"/>
  <c r="AJ8" i="1"/>
  <c r="L8" i="1"/>
  <c r="AJ9" i="4"/>
  <c r="AK9" i="10"/>
  <c r="I9" i="12"/>
  <c r="K9" i="13"/>
  <c r="K9" i="7"/>
  <c r="K9" i="4"/>
  <c r="K9" i="22"/>
  <c r="K10" i="18"/>
  <c r="K9" i="12"/>
  <c r="U9" i="22"/>
  <c r="U9" i="12"/>
  <c r="U9" i="7"/>
  <c r="U9" i="4"/>
  <c r="U10" i="18"/>
  <c r="AN9" i="13"/>
  <c r="AN9" i="7"/>
  <c r="AN9" i="4"/>
  <c r="AN9" i="22"/>
  <c r="AN9" i="12"/>
  <c r="AN9" i="10"/>
  <c r="AN9" i="14"/>
  <c r="AW9" i="13"/>
  <c r="AW9" i="22"/>
  <c r="AW9" i="12"/>
  <c r="AW9" i="7"/>
  <c r="AW9" i="14"/>
  <c r="AE25" i="23"/>
  <c r="L9" i="22"/>
  <c r="L9" i="12"/>
  <c r="L9" i="10"/>
  <c r="L10" i="1"/>
  <c r="L9" i="13"/>
  <c r="L9" i="7"/>
  <c r="L9" i="4"/>
  <c r="L10" i="18"/>
  <c r="V9" i="22"/>
  <c r="V9" i="12"/>
  <c r="V9" i="10"/>
  <c r="V9" i="7"/>
  <c r="V9" i="4"/>
  <c r="AE9" i="22"/>
  <c r="AE9" i="12"/>
  <c r="AE9" i="10"/>
  <c r="AE10" i="1"/>
  <c r="AE9" i="4"/>
  <c r="AE9" i="14"/>
  <c r="AO9" i="13"/>
  <c r="AO9" i="22"/>
  <c r="AO9" i="4"/>
  <c r="AO9" i="14"/>
  <c r="AY9" i="13"/>
  <c r="AY9" i="7"/>
  <c r="AY9" i="4"/>
  <c r="AY10" i="1"/>
  <c r="AY10" i="18"/>
  <c r="AY9" i="22"/>
  <c r="AY9" i="12"/>
  <c r="AY25" i="23"/>
  <c r="AO25" i="23"/>
  <c r="S25" i="23"/>
  <c r="I25" i="23"/>
  <c r="AW7" i="22"/>
  <c r="AW7" i="12"/>
  <c r="AW7" i="10"/>
  <c r="AW7" i="13"/>
  <c r="AW7" i="14"/>
  <c r="AW7" i="4"/>
  <c r="AO7" i="22"/>
  <c r="AO7" i="12"/>
  <c r="AO7" i="10"/>
  <c r="AO7" i="14"/>
  <c r="W7" i="22"/>
  <c r="W7" i="10"/>
  <c r="W7" i="12"/>
  <c r="W7" i="13"/>
  <c r="W8" i="1"/>
  <c r="W8" i="18"/>
  <c r="O7" i="22"/>
  <c r="O8" i="1"/>
  <c r="O8" i="18"/>
  <c r="AH8" i="18"/>
  <c r="AN10" i="18"/>
  <c r="P10" i="18"/>
  <c r="AT7" i="14"/>
  <c r="V7" i="14"/>
  <c r="AB9" i="14"/>
  <c r="AQ8" i="1"/>
  <c r="AG8" i="1"/>
  <c r="S8" i="1"/>
  <c r="I8" i="1"/>
  <c r="AW10" i="1"/>
  <c r="AM10" i="1"/>
  <c r="V10" i="1"/>
  <c r="J10" i="1"/>
  <c r="AI7" i="4"/>
  <c r="AS9" i="4"/>
  <c r="AD9" i="4"/>
  <c r="O9" i="4"/>
  <c r="AZ7" i="10"/>
  <c r="AM7" i="10"/>
  <c r="AW9" i="10"/>
  <c r="K9" i="10"/>
  <c r="AA7" i="7"/>
  <c r="AS9" i="7"/>
  <c r="AC9" i="7"/>
  <c r="AQ7" i="12"/>
  <c r="AO9" i="12"/>
  <c r="O7" i="13"/>
  <c r="AU9" i="13"/>
  <c r="BA7" i="22"/>
  <c r="W9" i="22"/>
  <c r="W9" i="12"/>
  <c r="W9" i="10"/>
  <c r="W10" i="1"/>
  <c r="W9" i="13"/>
  <c r="W9" i="14"/>
  <c r="W9" i="7"/>
  <c r="W9" i="4"/>
  <c r="AN25" i="23"/>
  <c r="AN7" i="22"/>
  <c r="AN7" i="12"/>
  <c r="AN7" i="4"/>
  <c r="Y10" i="18"/>
  <c r="BC7" i="14"/>
  <c r="AA9" i="14"/>
  <c r="I10" i="1"/>
  <c r="AS9" i="10"/>
  <c r="AA9" i="10"/>
  <c r="K7" i="7"/>
  <c r="BC7" i="13"/>
  <c r="AT9" i="13"/>
  <c r="AI7" i="22"/>
  <c r="M9" i="22"/>
  <c r="M9" i="13"/>
  <c r="M9" i="12"/>
  <c r="M9" i="4"/>
  <c r="M10" i="18"/>
  <c r="AG9" i="13"/>
  <c r="AG9" i="22"/>
  <c r="AG9" i="7"/>
  <c r="AG9" i="10"/>
  <c r="AG9" i="4"/>
  <c r="AG9" i="14"/>
  <c r="AP9" i="13"/>
  <c r="AP9" i="7"/>
  <c r="AP9" i="10"/>
  <c r="AP9" i="4"/>
  <c r="AZ9" i="22"/>
  <c r="AZ9" i="12"/>
  <c r="AZ9" i="10"/>
  <c r="AZ9" i="13"/>
  <c r="AZ9" i="7"/>
  <c r="AZ9" i="4"/>
  <c r="AZ10" i="1"/>
  <c r="AZ10" i="18"/>
  <c r="AV25" i="23"/>
  <c r="AV7" i="22"/>
  <c r="AV7" i="12"/>
  <c r="AV7" i="4"/>
  <c r="AE7" i="22"/>
  <c r="AE7" i="7"/>
  <c r="AE8" i="1"/>
  <c r="AE8" i="18"/>
  <c r="V7" i="22"/>
  <c r="V7" i="12"/>
  <c r="V7" i="10"/>
  <c r="V7" i="13"/>
  <c r="V7" i="7"/>
  <c r="V8" i="1"/>
  <c r="V8" i="18"/>
  <c r="M7" i="13"/>
  <c r="M7" i="7"/>
  <c r="M7" i="4"/>
  <c r="M8" i="1"/>
  <c r="M8" i="18"/>
  <c r="M7" i="22"/>
  <c r="M7" i="10"/>
  <c r="D18" i="23"/>
  <c r="O9" i="22"/>
  <c r="O9" i="12"/>
  <c r="O9" i="10"/>
  <c r="O10" i="1"/>
  <c r="O9" i="14"/>
  <c r="X9" i="13"/>
  <c r="X9" i="7"/>
  <c r="X9" i="4"/>
  <c r="X9" i="22"/>
  <c r="X9" i="12"/>
  <c r="X9" i="10"/>
  <c r="X10" i="1"/>
  <c r="X9" i="14"/>
  <c r="AH9" i="13"/>
  <c r="AH9" i="7"/>
  <c r="AH10" i="1"/>
  <c r="AH9" i="22"/>
  <c r="AQ9" i="13"/>
  <c r="AQ9" i="7"/>
  <c r="AQ9" i="4"/>
  <c r="AQ9" i="22"/>
  <c r="AQ10" i="1"/>
  <c r="AQ10" i="18"/>
  <c r="AQ9" i="10"/>
  <c r="BA9" i="22"/>
  <c r="BA9" i="4"/>
  <c r="BA10" i="1"/>
  <c r="BA10" i="18"/>
  <c r="AU7" i="22"/>
  <c r="AU7" i="12"/>
  <c r="AU7" i="7"/>
  <c r="AU8" i="1"/>
  <c r="AU8" i="18"/>
  <c r="AM7" i="22"/>
  <c r="AM7" i="4"/>
  <c r="AM7" i="13"/>
  <c r="AM8" i="1"/>
  <c r="AM8" i="18"/>
  <c r="AD7" i="22"/>
  <c r="AD7" i="12"/>
  <c r="AD7" i="10"/>
  <c r="AD7" i="13"/>
  <c r="AD7" i="7"/>
  <c r="AD8" i="1"/>
  <c r="AD8" i="18"/>
  <c r="AD7" i="4"/>
  <c r="U7" i="13"/>
  <c r="U7" i="7"/>
  <c r="U7" i="4"/>
  <c r="U7" i="12"/>
  <c r="U8" i="1"/>
  <c r="U8" i="18"/>
  <c r="L25" i="23"/>
  <c r="L7" i="13"/>
  <c r="L7" i="7"/>
  <c r="L7" i="22"/>
  <c r="L7" i="10"/>
  <c r="L7" i="12"/>
  <c r="R8" i="18"/>
  <c r="X10" i="18"/>
  <c r="AD7" i="14"/>
  <c r="AJ9" i="14"/>
  <c r="AU10" i="1"/>
  <c r="AG10" i="1"/>
  <c r="AT7" i="4"/>
  <c r="AB9" i="4"/>
  <c r="I9" i="4"/>
  <c r="AK7" i="10"/>
  <c r="I9" i="10"/>
  <c r="I7" i="7"/>
  <c r="AO9" i="7"/>
  <c r="Y9" i="7"/>
  <c r="BC7" i="12"/>
  <c r="BA9" i="12"/>
  <c r="AH9" i="12"/>
  <c r="R9" i="12"/>
  <c r="AE7" i="13"/>
  <c r="I7" i="13"/>
  <c r="U9" i="13"/>
  <c r="AI9" i="13"/>
  <c r="AI9" i="7"/>
  <c r="AI9" i="4"/>
  <c r="AI9" i="12"/>
  <c r="AI10" i="18"/>
  <c r="AI10" i="1"/>
  <c r="AI9" i="22"/>
  <c r="BB9" i="22"/>
  <c r="BB9" i="12"/>
  <c r="BB9" i="10"/>
  <c r="BB9" i="4"/>
  <c r="K7" i="13"/>
  <c r="K7" i="12"/>
  <c r="K7" i="14"/>
  <c r="AC7" i="14"/>
  <c r="Y9" i="10"/>
  <c r="Q9" i="13"/>
  <c r="Q9" i="22"/>
  <c r="Q9" i="10"/>
  <c r="Q10" i="1"/>
  <c r="Q9" i="14"/>
  <c r="BC9" i="22"/>
  <c r="BC9" i="12"/>
  <c r="BC9" i="10"/>
  <c r="BC9" i="13"/>
  <c r="BC9" i="14"/>
  <c r="Y25" i="23"/>
  <c r="BB7" i="22"/>
  <c r="BB7" i="12"/>
  <c r="BB7" i="10"/>
  <c r="BB7" i="13"/>
  <c r="BB7" i="7"/>
  <c r="BB8" i="1"/>
  <c r="BB8" i="18"/>
  <c r="AS7" i="13"/>
  <c r="AS7" i="7"/>
  <c r="AS7" i="4"/>
  <c r="AS8" i="1"/>
  <c r="AS8" i="18"/>
  <c r="AS7" i="22"/>
  <c r="AS7" i="10"/>
  <c r="AJ25" i="23"/>
  <c r="AJ7" i="13"/>
  <c r="AJ7" i="7"/>
  <c r="AJ7" i="12"/>
  <c r="AJ7" i="10"/>
  <c r="AB25" i="23"/>
  <c r="AB7" i="13"/>
  <c r="AB7" i="7"/>
  <c r="AB7" i="22"/>
  <c r="AB7" i="4"/>
  <c r="S7" i="13"/>
  <c r="S7" i="7"/>
  <c r="S7" i="4"/>
  <c r="S7" i="14"/>
  <c r="AN8" i="18"/>
  <c r="AA8" i="18"/>
  <c r="AT10" i="18"/>
  <c r="AG10" i="18"/>
  <c r="I10" i="18"/>
  <c r="AM7" i="14"/>
  <c r="AB7" i="14"/>
  <c r="AS9" i="14"/>
  <c r="AH9" i="14"/>
  <c r="AD10" i="1"/>
  <c r="R10" i="1"/>
  <c r="BC7" i="4"/>
  <c r="AK9" i="4"/>
  <c r="Y9" i="4"/>
  <c r="AU7" i="10"/>
  <c r="AE7" i="10"/>
  <c r="U9" i="10"/>
  <c r="BC7" i="7"/>
  <c r="AM7" i="7"/>
  <c r="BC9" i="7"/>
  <c r="Q9" i="7"/>
  <c r="AE7" i="12"/>
  <c r="AS9" i="12"/>
  <c r="AU7" i="13"/>
  <c r="AK9" i="13"/>
  <c r="O9" i="13"/>
  <c r="J9" i="22"/>
  <c r="J7" i="13"/>
  <c r="J7" i="7"/>
  <c r="J7" i="4"/>
  <c r="J7" i="22"/>
  <c r="J7" i="12"/>
  <c r="J7" i="10"/>
  <c r="J7" i="14"/>
  <c r="C23" i="23"/>
  <c r="G24" i="23"/>
  <c r="F24" i="23"/>
  <c r="C22" i="23"/>
  <c r="C21" i="23"/>
  <c r="C12" i="23"/>
  <c r="C10" i="23"/>
  <c r="C11" i="23"/>
  <c r="H24" i="23"/>
  <c r="C20" i="23"/>
  <c r="D24" i="23"/>
  <c r="E24" i="23"/>
  <c r="E25" i="23"/>
  <c r="D10" i="27" l="1"/>
  <c r="D10" i="25"/>
  <c r="D9" i="28"/>
  <c r="D9" i="24"/>
  <c r="D9" i="26"/>
  <c r="H9" i="26"/>
  <c r="H10" i="25"/>
  <c r="H9" i="28"/>
  <c r="H10" i="27"/>
  <c r="H9" i="24"/>
  <c r="E9" i="28"/>
  <c r="E10" i="27"/>
  <c r="E9" i="26"/>
  <c r="E17" i="26" s="1"/>
  <c r="E9" i="24"/>
  <c r="E10" i="25"/>
  <c r="E19" i="25" s="1"/>
  <c r="E19" i="28"/>
  <c r="G10" i="25"/>
  <c r="G9" i="24"/>
  <c r="G9" i="26"/>
  <c r="G9" i="28"/>
  <c r="G10" i="27"/>
  <c r="F9" i="24"/>
  <c r="F9" i="28"/>
  <c r="F10" i="27"/>
  <c r="F10" i="25"/>
  <c r="F9" i="26"/>
  <c r="E19" i="24"/>
  <c r="E20" i="27"/>
  <c r="D8" i="27"/>
  <c r="D20" i="27" s="1"/>
  <c r="D7" i="24"/>
  <c r="D7" i="28"/>
  <c r="D19" i="28" s="1"/>
  <c r="D8" i="25"/>
  <c r="D19" i="25" s="1"/>
  <c r="D7" i="26"/>
  <c r="D17" i="26" s="1"/>
  <c r="F7" i="14"/>
  <c r="F7" i="28"/>
  <c r="F19" i="28" s="1"/>
  <c r="F7" i="26"/>
  <c r="F17" i="26" s="1"/>
  <c r="F8" i="25"/>
  <c r="F19" i="25" s="1"/>
  <c r="F7" i="24"/>
  <c r="F19" i="24" s="1"/>
  <c r="F8" i="27"/>
  <c r="H7" i="26"/>
  <c r="H17" i="26" s="1"/>
  <c r="H8" i="25"/>
  <c r="H19" i="25" s="1"/>
  <c r="H7" i="24"/>
  <c r="H8" i="27"/>
  <c r="H20" i="27" s="1"/>
  <c r="H7" i="28"/>
  <c r="H19" i="28" s="1"/>
  <c r="G8" i="18"/>
  <c r="G7" i="28"/>
  <c r="G7" i="26"/>
  <c r="G17" i="26" s="1"/>
  <c r="G8" i="25"/>
  <c r="G7" i="24"/>
  <c r="G19" i="24" s="1"/>
  <c r="G8" i="27"/>
  <c r="G7" i="22"/>
  <c r="G7" i="13"/>
  <c r="G8" i="1"/>
  <c r="G25" i="23"/>
  <c r="H25" i="23"/>
  <c r="G7" i="7"/>
  <c r="F7" i="7"/>
  <c r="G7" i="4"/>
  <c r="F7" i="13"/>
  <c r="G7" i="10"/>
  <c r="F7" i="4"/>
  <c r="F7" i="22"/>
  <c r="F7" i="12"/>
  <c r="E9" i="22"/>
  <c r="E10" i="1"/>
  <c r="E9" i="10"/>
  <c r="E10" i="18"/>
  <c r="E9" i="7"/>
  <c r="E9" i="4"/>
  <c r="E9" i="13"/>
  <c r="E9" i="12"/>
  <c r="E9" i="14"/>
  <c r="D25" i="23"/>
  <c r="D9" i="22"/>
  <c r="D9" i="12"/>
  <c r="D9" i="10"/>
  <c r="D10" i="1"/>
  <c r="D9" i="13"/>
  <c r="D9" i="7"/>
  <c r="D10" i="18"/>
  <c r="D9" i="14"/>
  <c r="D9" i="4"/>
  <c r="F25" i="23"/>
  <c r="F9" i="22"/>
  <c r="F9" i="12"/>
  <c r="F9" i="10"/>
  <c r="F9" i="13"/>
  <c r="F9" i="7"/>
  <c r="F10" i="1"/>
  <c r="F9" i="4"/>
  <c r="F9" i="14"/>
  <c r="F10" i="18"/>
  <c r="G9" i="22"/>
  <c r="G9" i="12"/>
  <c r="G9" i="10"/>
  <c r="G10" i="1"/>
  <c r="G9" i="14"/>
  <c r="G9" i="13"/>
  <c r="G9" i="7"/>
  <c r="G10" i="18"/>
  <c r="G9" i="4"/>
  <c r="H7" i="22"/>
  <c r="H7" i="12"/>
  <c r="H7" i="4"/>
  <c r="H7" i="7"/>
  <c r="H8" i="18"/>
  <c r="H8" i="1"/>
  <c r="H7" i="10"/>
  <c r="H7" i="14"/>
  <c r="H7" i="13"/>
  <c r="H9" i="13"/>
  <c r="H9" i="7"/>
  <c r="H9" i="4"/>
  <c r="H9" i="22"/>
  <c r="H9" i="12"/>
  <c r="H9" i="10"/>
  <c r="H9" i="14"/>
  <c r="H10" i="1"/>
  <c r="H10" i="18"/>
  <c r="D7" i="13"/>
  <c r="D7" i="7"/>
  <c r="D7" i="14"/>
  <c r="D7" i="22"/>
  <c r="D8" i="1"/>
  <c r="D7" i="4"/>
  <c r="D7" i="12"/>
  <c r="D7" i="10"/>
  <c r="D8" i="18"/>
  <c r="C24" i="23"/>
  <c r="C18" i="23"/>
  <c r="D11" i="22"/>
  <c r="I18" i="22"/>
  <c r="J18" i="22"/>
  <c r="K18" i="22"/>
  <c r="L18" i="22"/>
  <c r="M18" i="22"/>
  <c r="O18" i="22"/>
  <c r="P18" i="22"/>
  <c r="Q18" i="22"/>
  <c r="R18" i="22"/>
  <c r="S18" i="22"/>
  <c r="U18" i="22"/>
  <c r="V18" i="22"/>
  <c r="W18" i="22"/>
  <c r="X18" i="22"/>
  <c r="Y18" i="22"/>
  <c r="AA18" i="22"/>
  <c r="AB18" i="22"/>
  <c r="AC18" i="22"/>
  <c r="AD18" i="22"/>
  <c r="AE18" i="22"/>
  <c r="AG18" i="22"/>
  <c r="AH18" i="22"/>
  <c r="AI18" i="22"/>
  <c r="AJ18" i="22"/>
  <c r="AK18" i="22"/>
  <c r="AM18" i="22"/>
  <c r="AN18" i="22"/>
  <c r="AO18" i="22"/>
  <c r="AP18" i="22"/>
  <c r="AQ18" i="22"/>
  <c r="AS18" i="22"/>
  <c r="AT18" i="22"/>
  <c r="AU18" i="22"/>
  <c r="AV18" i="22"/>
  <c r="AW18" i="22"/>
  <c r="AY18" i="22"/>
  <c r="AZ18" i="22"/>
  <c r="BA18" i="22"/>
  <c r="BB18" i="22"/>
  <c r="BC18" i="22"/>
  <c r="D19" i="24" l="1"/>
  <c r="C10" i="25"/>
  <c r="C9" i="26"/>
  <c r="C9" i="24"/>
  <c r="C9" i="28"/>
  <c r="C10" i="27"/>
  <c r="G19" i="25"/>
  <c r="F20" i="27"/>
  <c r="G20" i="27"/>
  <c r="G19" i="28"/>
  <c r="H19" i="24"/>
  <c r="C7" i="28"/>
  <c r="C7" i="26"/>
  <c r="C17" i="26" s="1"/>
  <c r="C8" i="25"/>
  <c r="C19" i="25" s="1"/>
  <c r="C7" i="24"/>
  <c r="C8" i="27"/>
  <c r="C20" i="27" s="1"/>
  <c r="C25" i="23"/>
  <c r="C7" i="22"/>
  <c r="C7" i="12"/>
  <c r="C7" i="10"/>
  <c r="C7" i="4"/>
  <c r="C7" i="14"/>
  <c r="C7" i="7"/>
  <c r="C8" i="18"/>
  <c r="C8" i="1"/>
  <c r="C7" i="13"/>
  <c r="C9" i="13"/>
  <c r="C9" i="22"/>
  <c r="C9" i="7"/>
  <c r="C9" i="10"/>
  <c r="C9" i="14"/>
  <c r="C10" i="18"/>
  <c r="C9" i="4"/>
  <c r="C9" i="12"/>
  <c r="C10" i="1"/>
  <c r="C16" i="22"/>
  <c r="G18" i="22"/>
  <c r="E18" i="22"/>
  <c r="I19" i="22"/>
  <c r="AM19" i="22"/>
  <c r="AG19" i="22"/>
  <c r="H18" i="22"/>
  <c r="AA19" i="22"/>
  <c r="C14" i="22"/>
  <c r="C13" i="22"/>
  <c r="U19" i="22"/>
  <c r="C15" i="22"/>
  <c r="F18" i="22"/>
  <c r="O19" i="22"/>
  <c r="C17" i="22"/>
  <c r="D18" i="22"/>
  <c r="AY19" i="22"/>
  <c r="AS19" i="22"/>
  <c r="C12" i="22"/>
  <c r="C11" i="22"/>
  <c r="AH17" i="6"/>
  <c r="C19" i="24" l="1"/>
  <c r="C19" i="28"/>
  <c r="D19" i="22"/>
  <c r="C18" i="22"/>
  <c r="C19" i="22" s="1"/>
  <c r="F19" i="22"/>
  <c r="E19" i="22"/>
  <c r="G19" i="22"/>
  <c r="H19" i="22"/>
  <c r="A6" i="14" l="1"/>
  <c r="A8" i="12"/>
  <c r="A15" i="10"/>
  <c r="A15" i="7" s="1"/>
  <c r="A16" i="12" s="1"/>
  <c r="A17" i="13" s="1"/>
  <c r="A9" i="10"/>
  <c r="A9" i="7" s="1"/>
  <c r="A10" i="12" s="1"/>
  <c r="A7" i="10"/>
  <c r="A7" i="7" s="1"/>
  <c r="A7" i="12" s="1"/>
  <c r="A7" i="13" s="1"/>
  <c r="A6" i="4"/>
  <c r="A6" i="10" s="1"/>
  <c r="A6" i="7" s="1"/>
  <c r="A6" i="12" s="1"/>
  <c r="A6" i="13" s="1"/>
  <c r="A9" i="1"/>
  <c r="A7" i="1"/>
  <c r="D13" i="18"/>
  <c r="C13" i="18" s="1"/>
  <c r="BC19" i="18"/>
  <c r="BB19" i="18"/>
  <c r="BA19" i="18"/>
  <c r="AZ19" i="18"/>
  <c r="AY19" i="18"/>
  <c r="AW19" i="18"/>
  <c r="AV19" i="18"/>
  <c r="AU19" i="18"/>
  <c r="AT19" i="18"/>
  <c r="AS19" i="18"/>
  <c r="AQ19" i="18"/>
  <c r="AP19" i="18"/>
  <c r="AO19" i="18"/>
  <c r="AN19" i="18"/>
  <c r="AM19" i="18"/>
  <c r="AK19" i="18"/>
  <c r="AJ19" i="18"/>
  <c r="AI19" i="18"/>
  <c r="AH19" i="18"/>
  <c r="AG19" i="18"/>
  <c r="AE19" i="18"/>
  <c r="AD19" i="18"/>
  <c r="AC19" i="18"/>
  <c r="AB19" i="18"/>
  <c r="AA19" i="18"/>
  <c r="Y19" i="18"/>
  <c r="X19" i="18"/>
  <c r="W19" i="18"/>
  <c r="V19" i="18"/>
  <c r="U19" i="18"/>
  <c r="S19" i="18"/>
  <c r="R19" i="18"/>
  <c r="Q19" i="18"/>
  <c r="P19" i="18"/>
  <c r="O19" i="18"/>
  <c r="M19" i="18"/>
  <c r="L19" i="18"/>
  <c r="K19" i="18"/>
  <c r="J19" i="18"/>
  <c r="I19" i="18"/>
  <c r="H18" i="18"/>
  <c r="G18" i="18"/>
  <c r="F18" i="18"/>
  <c r="E18" i="18"/>
  <c r="H17" i="18"/>
  <c r="G17" i="18"/>
  <c r="F17" i="18"/>
  <c r="E17" i="18"/>
  <c r="H16" i="18"/>
  <c r="G16" i="18"/>
  <c r="F16" i="18"/>
  <c r="H15" i="18"/>
  <c r="G15" i="18"/>
  <c r="F15" i="18"/>
  <c r="G12" i="18"/>
  <c r="F12" i="18"/>
  <c r="E12" i="18"/>
  <c r="D12" i="18"/>
  <c r="BC18" i="14"/>
  <c r="BB18" i="14"/>
  <c r="BA18" i="14"/>
  <c r="AZ18" i="14"/>
  <c r="AY18" i="14"/>
  <c r="AW18" i="14"/>
  <c r="AV18" i="14"/>
  <c r="AU18" i="14"/>
  <c r="AT18" i="14"/>
  <c r="AS18" i="14"/>
  <c r="AQ18" i="14"/>
  <c r="AP18" i="14"/>
  <c r="AO18" i="14"/>
  <c r="AN18" i="14"/>
  <c r="AM18" i="14"/>
  <c r="AK18" i="14"/>
  <c r="AJ18" i="14"/>
  <c r="AI18" i="14"/>
  <c r="AH18" i="14"/>
  <c r="AG18" i="14"/>
  <c r="AE18" i="14"/>
  <c r="AD18" i="14"/>
  <c r="AC18" i="14"/>
  <c r="AB18" i="14"/>
  <c r="AA18" i="14"/>
  <c r="Y18" i="14"/>
  <c r="X18" i="14"/>
  <c r="W18" i="14"/>
  <c r="V18" i="14"/>
  <c r="U18" i="14"/>
  <c r="S18" i="14"/>
  <c r="R18" i="14"/>
  <c r="Q18" i="14"/>
  <c r="P18" i="14"/>
  <c r="O18" i="14"/>
  <c r="M18" i="14"/>
  <c r="L18" i="14"/>
  <c r="K18" i="14"/>
  <c r="J18" i="14"/>
  <c r="I18" i="14"/>
  <c r="D11" i="14"/>
  <c r="BC17" i="13"/>
  <c r="BB17" i="13"/>
  <c r="BA17" i="13"/>
  <c r="AZ17" i="13"/>
  <c r="AY17" i="13"/>
  <c r="AW17" i="13"/>
  <c r="AV17" i="13"/>
  <c r="AU17" i="13"/>
  <c r="AT17" i="13"/>
  <c r="AS17" i="13"/>
  <c r="AQ17" i="13"/>
  <c r="AP17" i="13"/>
  <c r="AO17" i="13"/>
  <c r="AN17" i="13"/>
  <c r="AM17" i="13"/>
  <c r="AK17" i="13"/>
  <c r="AJ17" i="13"/>
  <c r="AI17" i="13"/>
  <c r="AH17" i="13"/>
  <c r="AG17" i="13"/>
  <c r="AE17" i="13"/>
  <c r="AD17" i="13"/>
  <c r="AC17" i="13"/>
  <c r="AB17" i="13"/>
  <c r="AA17" i="13"/>
  <c r="Y17" i="13"/>
  <c r="X17" i="13"/>
  <c r="W17" i="13"/>
  <c r="V17" i="13"/>
  <c r="U17" i="13"/>
  <c r="S17" i="13"/>
  <c r="R17" i="13"/>
  <c r="Q17" i="13"/>
  <c r="P17" i="13"/>
  <c r="O17" i="13"/>
  <c r="M17" i="13"/>
  <c r="L17" i="13"/>
  <c r="K17" i="13"/>
  <c r="J17" i="13"/>
  <c r="I17" i="13"/>
  <c r="D11" i="13"/>
  <c r="BC16" i="12"/>
  <c r="BB16" i="12"/>
  <c r="BA16" i="12"/>
  <c r="AZ16" i="12"/>
  <c r="AY16" i="12"/>
  <c r="AW16" i="12"/>
  <c r="AV16" i="12"/>
  <c r="AU16" i="12"/>
  <c r="AT16" i="12"/>
  <c r="AS16" i="12"/>
  <c r="AQ16" i="12"/>
  <c r="AP16" i="12"/>
  <c r="AO16" i="12"/>
  <c r="AN16" i="12"/>
  <c r="AM16" i="12"/>
  <c r="AK16" i="12"/>
  <c r="AJ16" i="12"/>
  <c r="AI16" i="12"/>
  <c r="AH16" i="12"/>
  <c r="AG16" i="12"/>
  <c r="AE16" i="12"/>
  <c r="AD16" i="12"/>
  <c r="AC16" i="12"/>
  <c r="AB16" i="12"/>
  <c r="AA16" i="12"/>
  <c r="Y16" i="12"/>
  <c r="X16" i="12"/>
  <c r="W16" i="12"/>
  <c r="V16" i="12"/>
  <c r="U16" i="12"/>
  <c r="S16" i="12"/>
  <c r="R16" i="12"/>
  <c r="Q16" i="12"/>
  <c r="P16" i="12"/>
  <c r="O16" i="12"/>
  <c r="M16" i="12"/>
  <c r="L16" i="12"/>
  <c r="K16" i="12"/>
  <c r="J16" i="12"/>
  <c r="I16" i="12"/>
  <c r="F16" i="12"/>
  <c r="D11" i="12"/>
  <c r="BC15" i="10"/>
  <c r="BB15" i="10"/>
  <c r="BA15" i="10"/>
  <c r="AZ15" i="10"/>
  <c r="AY15" i="10"/>
  <c r="AW15" i="10"/>
  <c r="AV15" i="10"/>
  <c r="AU15" i="10"/>
  <c r="AT15" i="10"/>
  <c r="AS15" i="10"/>
  <c r="AQ15" i="10"/>
  <c r="AP15" i="10"/>
  <c r="AO15" i="10"/>
  <c r="AN15" i="10"/>
  <c r="AM15" i="10"/>
  <c r="AK15" i="10"/>
  <c r="AJ15" i="10"/>
  <c r="AI15" i="10"/>
  <c r="AH15" i="10"/>
  <c r="AE15" i="10"/>
  <c r="AD15" i="10"/>
  <c r="AC15" i="10"/>
  <c r="AB15" i="10"/>
  <c r="AA15" i="10"/>
  <c r="Y15" i="10"/>
  <c r="X15" i="10"/>
  <c r="W15" i="10"/>
  <c r="V15" i="10"/>
  <c r="U15" i="10"/>
  <c r="S15" i="10"/>
  <c r="R15" i="10"/>
  <c r="Q15" i="10"/>
  <c r="P15" i="10"/>
  <c r="O15" i="10"/>
  <c r="M15" i="10"/>
  <c r="L15" i="10"/>
  <c r="K15" i="10"/>
  <c r="J15" i="10"/>
  <c r="I15" i="10"/>
  <c r="H15" i="10"/>
  <c r="G15" i="10"/>
  <c r="F15" i="10"/>
  <c r="E15" i="10"/>
  <c r="D11" i="10"/>
  <c r="BC15" i="7"/>
  <c r="BB15" i="7"/>
  <c r="BA15" i="7"/>
  <c r="AZ15" i="7"/>
  <c r="AY15" i="7"/>
  <c r="AW15" i="7"/>
  <c r="AV15" i="7"/>
  <c r="AU15" i="7"/>
  <c r="AT15" i="7"/>
  <c r="AS15" i="7"/>
  <c r="AQ15" i="7"/>
  <c r="AP15" i="7"/>
  <c r="AO15" i="7"/>
  <c r="AN15" i="7"/>
  <c r="AM15" i="7"/>
  <c r="AK15" i="7"/>
  <c r="AJ15" i="7"/>
  <c r="AI15" i="7"/>
  <c r="AH15" i="7"/>
  <c r="AG15" i="7"/>
  <c r="AE15" i="7"/>
  <c r="AD15" i="7"/>
  <c r="AC15" i="7"/>
  <c r="AB15" i="7"/>
  <c r="AA15" i="7"/>
  <c r="Y15" i="7"/>
  <c r="X15" i="7"/>
  <c r="W15" i="7"/>
  <c r="V15" i="7"/>
  <c r="U15" i="7"/>
  <c r="S15" i="7"/>
  <c r="R15" i="7"/>
  <c r="Q15" i="7"/>
  <c r="P15" i="7"/>
  <c r="O15" i="7"/>
  <c r="M15" i="7"/>
  <c r="L15" i="7"/>
  <c r="K15" i="7"/>
  <c r="J15" i="7"/>
  <c r="I15" i="7"/>
  <c r="H15" i="7"/>
  <c r="G15" i="7"/>
  <c r="F15" i="7"/>
  <c r="E15" i="7"/>
  <c r="D11" i="7"/>
  <c r="D15" i="7" s="1"/>
  <c r="BC30" i="6"/>
  <c r="BB30" i="6"/>
  <c r="BA30" i="6"/>
  <c r="AZ30" i="6"/>
  <c r="AY30" i="6"/>
  <c r="AW30" i="6"/>
  <c r="AV30" i="6"/>
  <c r="AU30" i="6"/>
  <c r="AT30" i="6"/>
  <c r="AS30" i="6"/>
  <c r="AQ30" i="6"/>
  <c r="AP30" i="6"/>
  <c r="AO30" i="6"/>
  <c r="AN30" i="6"/>
  <c r="AM30" i="6"/>
  <c r="AK30" i="6"/>
  <c r="AJ30" i="6"/>
  <c r="AI30" i="6"/>
  <c r="AH30" i="6"/>
  <c r="AG30" i="6"/>
  <c r="AE30" i="6"/>
  <c r="AD30" i="6"/>
  <c r="AC30" i="6"/>
  <c r="AB30" i="6"/>
  <c r="AA30" i="6"/>
  <c r="Y30" i="6"/>
  <c r="X30" i="6"/>
  <c r="W30" i="6"/>
  <c r="V30" i="6"/>
  <c r="U30" i="6"/>
  <c r="S30" i="6"/>
  <c r="R30" i="6"/>
  <c r="Q30" i="6"/>
  <c r="P30" i="6"/>
  <c r="O30" i="6"/>
  <c r="M30" i="6"/>
  <c r="L30" i="6"/>
  <c r="K30" i="6"/>
  <c r="J30" i="6"/>
  <c r="I30" i="6"/>
  <c r="D25" i="6"/>
  <c r="BC23" i="6"/>
  <c r="BB23" i="6"/>
  <c r="BA23" i="6"/>
  <c r="AZ23" i="6"/>
  <c r="AY23" i="6"/>
  <c r="AW23" i="6"/>
  <c r="AV23" i="6"/>
  <c r="AU23" i="6"/>
  <c r="AT23" i="6"/>
  <c r="AS23" i="6"/>
  <c r="AQ23" i="6"/>
  <c r="AP23" i="6"/>
  <c r="AO23" i="6"/>
  <c r="AN23" i="6"/>
  <c r="AM23" i="6"/>
  <c r="AK23" i="6"/>
  <c r="AJ23" i="6"/>
  <c r="AI23" i="6"/>
  <c r="AH23" i="6"/>
  <c r="AG23" i="6"/>
  <c r="AE23" i="6"/>
  <c r="AD23" i="6"/>
  <c r="AC23" i="6"/>
  <c r="AB23" i="6"/>
  <c r="AA23" i="6"/>
  <c r="Y23" i="6"/>
  <c r="X23" i="6"/>
  <c r="W23" i="6"/>
  <c r="V23" i="6"/>
  <c r="U23" i="6"/>
  <c r="S23" i="6"/>
  <c r="R23" i="6"/>
  <c r="Q23" i="6"/>
  <c r="P23" i="6"/>
  <c r="O23" i="6"/>
  <c r="M23" i="6"/>
  <c r="L23" i="6"/>
  <c r="K23" i="6"/>
  <c r="J23" i="6"/>
  <c r="I23" i="6"/>
  <c r="H22" i="6"/>
  <c r="G22" i="6"/>
  <c r="F22" i="6"/>
  <c r="E22" i="6"/>
  <c r="D22" i="6"/>
  <c r="H21" i="6"/>
  <c r="G21" i="6"/>
  <c r="F21" i="6"/>
  <c r="E21" i="6"/>
  <c r="D21" i="6"/>
  <c r="H19" i="6"/>
  <c r="G19" i="6"/>
  <c r="F19" i="6"/>
  <c r="E19" i="6"/>
  <c r="D19" i="6"/>
  <c r="BC17" i="6"/>
  <c r="BB17" i="6"/>
  <c r="BA17" i="6"/>
  <c r="AZ17" i="6"/>
  <c r="AY17" i="6"/>
  <c r="AW17" i="6"/>
  <c r="AV17" i="6"/>
  <c r="AU17" i="6"/>
  <c r="AT17" i="6"/>
  <c r="AS17" i="6"/>
  <c r="AP17" i="6"/>
  <c r="AO17" i="6"/>
  <c r="AN17" i="6"/>
  <c r="AM17" i="6"/>
  <c r="AK17" i="6"/>
  <c r="AJ17" i="6"/>
  <c r="AI17" i="6"/>
  <c r="AG17" i="6"/>
  <c r="AE17" i="6"/>
  <c r="AD17" i="6"/>
  <c r="AC17" i="6"/>
  <c r="AB17" i="6"/>
  <c r="AA17" i="6"/>
  <c r="Y17" i="6"/>
  <c r="X17" i="6"/>
  <c r="W17" i="6"/>
  <c r="V17" i="6"/>
  <c r="U17" i="6"/>
  <c r="S17" i="6"/>
  <c r="R17" i="6"/>
  <c r="Q17" i="6"/>
  <c r="P17" i="6"/>
  <c r="O17" i="6"/>
  <c r="M17" i="6"/>
  <c r="L17" i="6"/>
  <c r="K17" i="6"/>
  <c r="J17" i="6"/>
  <c r="I17" i="6"/>
  <c r="H16" i="6"/>
  <c r="G16" i="6"/>
  <c r="F16" i="6"/>
  <c r="H15" i="6"/>
  <c r="G15" i="6"/>
  <c r="F15" i="6"/>
  <c r="E15" i="6"/>
  <c r="D15" i="6"/>
  <c r="H12" i="6"/>
  <c r="F12" i="6"/>
  <c r="E12" i="6"/>
  <c r="D12" i="6"/>
  <c r="H11" i="6"/>
  <c r="G11" i="6"/>
  <c r="F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7" i="6"/>
  <c r="G7" i="6"/>
  <c r="F7" i="6"/>
  <c r="E7" i="6"/>
  <c r="D7" i="6"/>
  <c r="BC16" i="4"/>
  <c r="BB16" i="4"/>
  <c r="BA16" i="4"/>
  <c r="AZ16" i="4"/>
  <c r="AY16" i="4"/>
  <c r="AW16" i="4"/>
  <c r="AV16" i="4"/>
  <c r="AU16" i="4"/>
  <c r="AT16" i="4"/>
  <c r="AS16" i="4"/>
  <c r="AQ16" i="4"/>
  <c r="AP16" i="4"/>
  <c r="AO16" i="4"/>
  <c r="AN16" i="4"/>
  <c r="AM16" i="4"/>
  <c r="AK16" i="4"/>
  <c r="AJ16" i="4"/>
  <c r="AI16" i="4"/>
  <c r="AH16" i="4"/>
  <c r="AG16" i="4"/>
  <c r="AE16" i="4"/>
  <c r="AD16" i="4"/>
  <c r="AC16" i="4"/>
  <c r="AB16" i="4"/>
  <c r="AA16" i="4"/>
  <c r="Y16" i="4"/>
  <c r="X16" i="4"/>
  <c r="W16" i="4"/>
  <c r="V16" i="4"/>
  <c r="U16" i="4"/>
  <c r="S16" i="4"/>
  <c r="R16" i="4"/>
  <c r="Q16" i="4"/>
  <c r="P16" i="4"/>
  <c r="O16" i="4"/>
  <c r="M16" i="4"/>
  <c r="L16" i="4"/>
  <c r="K16" i="4"/>
  <c r="J16" i="4"/>
  <c r="I16" i="4"/>
  <c r="D11" i="4"/>
  <c r="D12" i="1"/>
  <c r="AY18" i="1"/>
  <c r="X18" i="1"/>
  <c r="W18" i="1"/>
  <c r="V18" i="1"/>
  <c r="U18" i="1"/>
  <c r="Y18" i="1"/>
  <c r="S18" i="1"/>
  <c r="BC18" i="1"/>
  <c r="BB18" i="1"/>
  <c r="BA18" i="1"/>
  <c r="AZ18" i="1"/>
  <c r="AW18" i="1"/>
  <c r="AV18" i="1"/>
  <c r="AU18" i="1"/>
  <c r="AT18" i="1"/>
  <c r="AS18" i="1"/>
  <c r="AQ18" i="1"/>
  <c r="AP18" i="1"/>
  <c r="AO18" i="1"/>
  <c r="AN18" i="1"/>
  <c r="AM18" i="1"/>
  <c r="AK18" i="1"/>
  <c r="AJ18" i="1"/>
  <c r="AI18" i="1"/>
  <c r="AH18" i="1"/>
  <c r="AG18" i="1"/>
  <c r="AE18" i="1"/>
  <c r="AD18" i="1"/>
  <c r="AC18" i="1"/>
  <c r="AB18" i="1"/>
  <c r="AA18" i="1"/>
  <c r="R18" i="1"/>
  <c r="Q18" i="1"/>
  <c r="P18" i="1"/>
  <c r="O18" i="1"/>
  <c r="M18" i="1"/>
  <c r="L18" i="1"/>
  <c r="K18" i="1"/>
  <c r="J18" i="1"/>
  <c r="I18" i="1"/>
  <c r="G16" i="12"/>
  <c r="E17" i="6" l="1"/>
  <c r="G18" i="1"/>
  <c r="G23" i="6"/>
  <c r="D30" i="6"/>
  <c r="C15" i="13"/>
  <c r="C12" i="13"/>
  <c r="AM18" i="13"/>
  <c r="U17" i="12"/>
  <c r="E16" i="12"/>
  <c r="I16" i="10"/>
  <c r="AM16" i="10"/>
  <c r="H18" i="1"/>
  <c r="D19" i="18"/>
  <c r="H19" i="18"/>
  <c r="AY16" i="10"/>
  <c r="C21" i="6"/>
  <c r="AA31" i="6"/>
  <c r="C11" i="10"/>
  <c r="AA16" i="7"/>
  <c r="H16" i="12"/>
  <c r="H17" i="12" s="1"/>
  <c r="H17" i="13"/>
  <c r="C16" i="13"/>
  <c r="AS18" i="13"/>
  <c r="C25" i="6"/>
  <c r="O17" i="12"/>
  <c r="C14" i="13"/>
  <c r="C22" i="6"/>
  <c r="U16" i="10"/>
  <c r="C10" i="6"/>
  <c r="G30" i="6"/>
  <c r="C26" i="6"/>
  <c r="E30" i="6"/>
  <c r="C28" i="6"/>
  <c r="H30" i="6"/>
  <c r="C29" i="6"/>
  <c r="AG31" i="6"/>
  <c r="AS31" i="6"/>
  <c r="H23" i="6"/>
  <c r="AY31" i="6"/>
  <c r="C19" i="6"/>
  <c r="C23" i="6" s="1"/>
  <c r="G17" i="6"/>
  <c r="D17" i="6"/>
  <c r="U31" i="6"/>
  <c r="H17" i="6"/>
  <c r="C8" i="6"/>
  <c r="C9" i="6"/>
  <c r="C15" i="6"/>
  <c r="F17" i="6"/>
  <c r="I31" i="6"/>
  <c r="O31" i="6"/>
  <c r="E23" i="6"/>
  <c r="D15" i="10"/>
  <c r="C15" i="10" s="1"/>
  <c r="F23" i="6"/>
  <c r="U16" i="7"/>
  <c r="AG16" i="7"/>
  <c r="AM16" i="7"/>
  <c r="C7" i="6"/>
  <c r="C14" i="1"/>
  <c r="D16" i="4"/>
  <c r="H16" i="4"/>
  <c r="F16" i="4"/>
  <c r="U17" i="4"/>
  <c r="I16" i="7"/>
  <c r="E16" i="10"/>
  <c r="C11" i="12"/>
  <c r="C14" i="12"/>
  <c r="C15" i="12"/>
  <c r="AA17" i="12"/>
  <c r="AG17" i="12"/>
  <c r="AM17" i="12"/>
  <c r="AS17" i="12"/>
  <c r="AY17" i="12"/>
  <c r="AY16" i="7"/>
  <c r="AG18" i="13"/>
  <c r="F30" i="6"/>
  <c r="AA19" i="1"/>
  <c r="D23" i="6"/>
  <c r="C27" i="6"/>
  <c r="AM31" i="6"/>
  <c r="AG16" i="10"/>
  <c r="AS16" i="10"/>
  <c r="F17" i="12"/>
  <c r="F17" i="13"/>
  <c r="E17" i="13"/>
  <c r="I18" i="13"/>
  <c r="AY18" i="13"/>
  <c r="C11" i="13"/>
  <c r="C13" i="13"/>
  <c r="U18" i="13"/>
  <c r="AA18" i="13"/>
  <c r="D17" i="13"/>
  <c r="G17" i="13"/>
  <c r="G18" i="13" s="1"/>
  <c r="O18" i="13"/>
  <c r="C13" i="12"/>
  <c r="D16" i="12"/>
  <c r="E17" i="12"/>
  <c r="I17" i="12"/>
  <c r="D16" i="7"/>
  <c r="C11" i="7"/>
  <c r="AS16" i="7"/>
  <c r="G16" i="7"/>
  <c r="E16" i="7"/>
  <c r="O16" i="7"/>
  <c r="AA16" i="10"/>
  <c r="F16" i="10"/>
  <c r="O16" i="10"/>
  <c r="H16" i="10"/>
  <c r="AM19" i="1"/>
  <c r="C12" i="1"/>
  <c r="C13" i="1"/>
  <c r="C17" i="1"/>
  <c r="C16" i="1"/>
  <c r="F18" i="1"/>
  <c r="AG19" i="1"/>
  <c r="I19" i="1"/>
  <c r="AY19" i="1"/>
  <c r="U19" i="1"/>
  <c r="E16" i="4"/>
  <c r="C15" i="4"/>
  <c r="AA17" i="4"/>
  <c r="AG17" i="4"/>
  <c r="C13" i="4"/>
  <c r="AY17" i="4"/>
  <c r="C11" i="4"/>
  <c r="I17" i="4"/>
  <c r="G16" i="4"/>
  <c r="C14" i="4"/>
  <c r="AM17" i="4"/>
  <c r="C12" i="4"/>
  <c r="AS17" i="4"/>
  <c r="O17" i="4"/>
  <c r="E18" i="1"/>
  <c r="C15" i="1"/>
  <c r="D18" i="1"/>
  <c r="AS19" i="1"/>
  <c r="O19" i="1"/>
  <c r="U19" i="14"/>
  <c r="D18" i="14"/>
  <c r="C12" i="14"/>
  <c r="F18" i="14"/>
  <c r="C14" i="14"/>
  <c r="C15" i="14"/>
  <c r="C16" i="14"/>
  <c r="C17" i="14"/>
  <c r="AA19" i="14"/>
  <c r="AM19" i="14"/>
  <c r="AS19" i="14"/>
  <c r="I19" i="14"/>
  <c r="AG19" i="14"/>
  <c r="C13" i="14"/>
  <c r="C11" i="14"/>
  <c r="E18" i="14"/>
  <c r="H18" i="14"/>
  <c r="AY19" i="14"/>
  <c r="G18" i="14"/>
  <c r="O19" i="14"/>
  <c r="E19" i="18"/>
  <c r="G19" i="18"/>
  <c r="U20" i="18"/>
  <c r="I20" i="18"/>
  <c r="O20" i="18"/>
  <c r="F19" i="18"/>
  <c r="AA20" i="18"/>
  <c r="AG20" i="18"/>
  <c r="AM20" i="18"/>
  <c r="AS20" i="18"/>
  <c r="AY20" i="18"/>
  <c r="C12" i="18"/>
  <c r="C15" i="7"/>
  <c r="A9" i="12"/>
  <c r="A9" i="13" s="1"/>
  <c r="H31" i="6" l="1"/>
  <c r="D31" i="6"/>
  <c r="G31" i="6"/>
  <c r="H18" i="13"/>
  <c r="D17" i="12"/>
  <c r="C16" i="12"/>
  <c r="C17" i="12" s="1"/>
  <c r="G17" i="12"/>
  <c r="F16" i="7"/>
  <c r="G16" i="10"/>
  <c r="F17" i="4"/>
  <c r="H19" i="1"/>
  <c r="E19" i="1"/>
  <c r="D20" i="18"/>
  <c r="D17" i="4"/>
  <c r="D18" i="13"/>
  <c r="D16" i="10"/>
  <c r="C17" i="6"/>
  <c r="F20" i="18"/>
  <c r="H17" i="4"/>
  <c r="G19" i="1"/>
  <c r="E17" i="4"/>
  <c r="H16" i="7"/>
  <c r="E31" i="6"/>
  <c r="C30" i="6"/>
  <c r="C18" i="14"/>
  <c r="C18" i="1"/>
  <c r="C19" i="1" s="1"/>
  <c r="C16" i="4"/>
  <c r="F31" i="6"/>
  <c r="C17" i="13"/>
  <c r="C18" i="13" s="1"/>
  <c r="F18" i="13"/>
  <c r="E18" i="13"/>
  <c r="C16" i="7"/>
  <c r="C16" i="10"/>
  <c r="D19" i="14"/>
  <c r="F19" i="1"/>
  <c r="G17" i="4"/>
  <c r="D19" i="1"/>
  <c r="G19" i="14"/>
  <c r="E19" i="14"/>
  <c r="H19" i="14"/>
  <c r="F19" i="14"/>
  <c r="C19" i="18"/>
  <c r="H20" i="18"/>
  <c r="G20" i="18"/>
  <c r="E20" i="18"/>
  <c r="C31" i="6" l="1"/>
  <c r="C17" i="4"/>
  <c r="C19" i="14"/>
  <c r="C20" i="18"/>
</calcChain>
</file>

<file path=xl/sharedStrings.xml><?xml version="1.0" encoding="utf-8"?>
<sst xmlns="http://schemas.openxmlformats.org/spreadsheetml/2006/main" count="1616" uniqueCount="193">
  <si>
    <t>Lp.</t>
  </si>
  <si>
    <t>Forma zal.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</si>
  <si>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</si>
  <si>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</si>
  <si>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</si>
  <si>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</si>
  <si>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</si>
  <si>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</si>
  <si>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</si>
  <si>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</si>
  <si>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</si>
  <si>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</si>
  <si>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Wymiar godzin (łączny)</t>
  </si>
  <si>
    <t>Nazwa modułu (przedmiotu)*</t>
  </si>
  <si>
    <t>Rok IV</t>
  </si>
  <si>
    <t xml:space="preserve"> </t>
  </si>
  <si>
    <t>Symbole: WY - wykład, CA - ćwiczenia, LB - zajęcia laboratoryjne i praktyki, KW - konwersatorium, SM - seminarium, E - egzamin, ZO - zaliczenie z oceną</t>
  </si>
  <si>
    <t>Metodologie badań w naukach społecznych*</t>
  </si>
  <si>
    <t>Metody statystyczne w naukach społecznych</t>
  </si>
  <si>
    <t>Seminarium</t>
  </si>
  <si>
    <t>Warsztaty nt. metod i technik samokształcenia</t>
  </si>
  <si>
    <t>Nowoczesne techniki i metody prowadzenia zajęć + e-learning</t>
  </si>
  <si>
    <t>Współpraca nauki z otoczeniem społeczno-gospodarczym</t>
  </si>
  <si>
    <t xml:space="preserve">*Przedmiot ma charakter wprowadzający; sugerowany zakres tematyczny obejmuje 3 bloki: historia nauki, filozofia nauki, nowoczesne metody badawcze, w tym analiza danych cyfrowych </t>
  </si>
  <si>
    <t>Academic writing**</t>
  </si>
  <si>
    <t>** Przedmiot ukierunkowany na rozwijanie umiętności warsztatowych, specjalistycznej terminologii i podnoszenie kompetencji językowych.</t>
  </si>
  <si>
    <t>Przedmioty do wyboru ****</t>
  </si>
  <si>
    <t>**** Przedmioty z innej dyscyplin niż dyscyplina wiodąca lub z innej dziedziny w łącznym wymiarze 30 godz. (15 godz. W semestrze 4 i 15 godzin w semestrze 6). Listę przedmiotów do wyboru w danym roku akademickim zatwierdza Rada Programowa Szkoły.</t>
  </si>
  <si>
    <t>Projektowanie i metodologia badań politolgicznych</t>
  </si>
  <si>
    <t>Dorobek i kierunki rozwoju nauk o polityce</t>
  </si>
  <si>
    <t>Współczesna myśli polityczna: kontynuacja i zmiana</t>
  </si>
  <si>
    <t>Współczesne stosunki międzynarodowe: instytyucje, procesy i wyzwania</t>
  </si>
  <si>
    <t>Research Methodology for Social Sciences *</t>
  </si>
  <si>
    <t>Research design and project management</t>
  </si>
  <si>
    <t>Academic Course Development and Teaching</t>
  </si>
  <si>
    <t xml:space="preserve">Statistics for the Social Sciences </t>
  </si>
  <si>
    <t>Elective course ****</t>
  </si>
  <si>
    <t>Self-learning methods</t>
  </si>
  <si>
    <t>Innovative and effective teaching methods</t>
  </si>
  <si>
    <t>Social relevance of research</t>
  </si>
  <si>
    <t>Research Design and Methodology in Political Science</t>
  </si>
  <si>
    <t>Advanced political science - main concepts and perspectives</t>
  </si>
  <si>
    <t>Contemporary political thought: continuation and change</t>
  </si>
  <si>
    <t>International relations: institutions, processes and challenges</t>
  </si>
  <si>
    <t>Metody ilościowej analizy danych w psychologii</t>
  </si>
  <si>
    <t>Metody jakościowej analizy danych w psychologii</t>
  </si>
  <si>
    <t xml:space="preserve">Współczesne nurty w psychologii </t>
  </si>
  <si>
    <t>Epistemologia komunikacji</t>
  </si>
  <si>
    <t>Jakościowe metody badań mediów</t>
  </si>
  <si>
    <t>Ilościowe metody badań mediów</t>
  </si>
  <si>
    <t>Teoria mediów</t>
  </si>
  <si>
    <t>Filozofia mediów</t>
  </si>
  <si>
    <t xml:space="preserve">Metody ilościowej analizy wyników badań </t>
  </si>
  <si>
    <t xml:space="preserve">Metody jakościowej analizy wyników badań </t>
  </si>
  <si>
    <t xml:space="preserve">Współczesne kierunki i tendencje rozwojowe w pedagogice </t>
  </si>
  <si>
    <t>Trendy w teoriach socjologicznych</t>
  </si>
  <si>
    <t>Trendy w badaniach socjologicznych</t>
  </si>
  <si>
    <t>Metody analizy danych</t>
  </si>
  <si>
    <t>Współczesne procesy społeczne</t>
  </si>
  <si>
    <t>Metodologia nauk o zarządzaniu i jakości</t>
  </si>
  <si>
    <t>Współczesne koncepcje zarządzania</t>
  </si>
  <si>
    <t>Metody badań ilościowych</t>
  </si>
  <si>
    <t>Metody badań jakościowych</t>
  </si>
  <si>
    <t>Gospodarka oparta na wiedzy i innowacje</t>
  </si>
  <si>
    <t>Zarządzanie kapitałem ludzkim</t>
  </si>
  <si>
    <t>Współczesne nurty teorii ekonomii</t>
  </si>
  <si>
    <t>Systemy gospodarcze</t>
  </si>
  <si>
    <t>Współczesna nauka o finansach</t>
  </si>
  <si>
    <t>Metodologia nauk ekonomicznych</t>
  </si>
  <si>
    <r>
      <t>Dyscpylina:</t>
    </r>
    <r>
      <rPr>
        <b/>
        <sz val="10"/>
        <color indexed="8"/>
        <rFont val="Czcionka tekstu podstawowego"/>
        <charset val="238"/>
      </rPr>
      <t xml:space="preserve"> EKONOMIA I FINANSE</t>
    </r>
  </si>
  <si>
    <t>Dyscyplina: Nauki o polityce i administracji</t>
  </si>
  <si>
    <t>Dyscyplina: Nauki o zarządzaniu i jakości</t>
  </si>
  <si>
    <t>Dyscyplina: Pedagogika</t>
  </si>
  <si>
    <t>Dyscyplina: Psychologia</t>
  </si>
  <si>
    <t>Dyscyplina: Nauki prawne</t>
  </si>
  <si>
    <t>Blok 2: fakultatywne przedmioty wspólne*****</t>
  </si>
  <si>
    <t>***** Fakultatywne przedmioty wspólne są nieobowiązkowe</t>
  </si>
  <si>
    <t>Blok 3: obowiązkowe przedmiotu za zakresu dyscypliny</t>
  </si>
  <si>
    <t>Symbols: WY - lecture, CA - exercises, LB - laboratory classes and practices, KW - seminar, SM - seminar, E - exam, ZO - credit with mark</t>
  </si>
  <si>
    <t>* The subject is introductory; the suggested thematic scope includes 3 blocks: history of science, philosophy of science, modern research methods, including digital data analysis</t>
  </si>
  <si>
    <t>** The subject is focused on developing workshop skills, specialist terminology and improving language competences.</t>
  </si>
  <si>
    <t>**** Courses from a different discipline than the leading discipline or from another field, in the total 30 hours (15 hours in semester 4 and 15 hours in semester 6). The list of subjects to choose from in a given academic year should be approved by the  Board of Doctoral School.</t>
  </si>
  <si>
    <t>Block 1: obligatory common subjects</t>
  </si>
  <si>
    <t>Block 3: obligatory courses from the discipline</t>
  </si>
  <si>
    <t>Block 2: Electives*****</t>
  </si>
  <si>
    <t>***** Electives are optional</t>
  </si>
  <si>
    <t>ZO</t>
  </si>
  <si>
    <t>E</t>
  </si>
  <si>
    <t>E/ZO</t>
  </si>
  <si>
    <t>Z0</t>
  </si>
  <si>
    <t>Z</t>
  </si>
  <si>
    <t xml:space="preserve">Zasady ogólne prawa międzynarodowego i Unii Europejskiej </t>
  </si>
  <si>
    <t>Wybrane instytucje prawa karnego materialnego i współczesnego procesu karnego</t>
  </si>
  <si>
    <t xml:space="preserve">Wybrane insytucje prawa cywilnego, handlowego i postępowania cywilnego </t>
  </si>
  <si>
    <t>Wybrane zagadnienia prawa publicznego, administracyjnego i procesu administracyjnego</t>
  </si>
  <si>
    <t>Blok 1: obowiązkowe przedmioty wspólne dla doktorantów całej szkoły</t>
  </si>
  <si>
    <t>SZKOŁA DOKTORSKA NAUK SPOŁECZNYCH</t>
  </si>
  <si>
    <t>Razem blok 1</t>
  </si>
  <si>
    <t>Razem blok 2</t>
  </si>
  <si>
    <t>Razem blok 3</t>
  </si>
  <si>
    <t>Total block 1</t>
  </si>
  <si>
    <t>Total block 2</t>
  </si>
  <si>
    <t>Total block 3</t>
  </si>
  <si>
    <t>Dyscyplina: NAUKI O KOMUNIKACJI I MEDIACH</t>
  </si>
  <si>
    <t>Dyscyplina: Political sciences and administration</t>
  </si>
  <si>
    <t>Dyscyplina: Nauki socjologiczne</t>
  </si>
  <si>
    <t>Praktyki dydaktyczne</t>
  </si>
  <si>
    <t xml:space="preserve">Voice emmision </t>
  </si>
  <si>
    <t xml:space="preserve">Public speaking and presentations in academic work </t>
  </si>
  <si>
    <t>Internships</t>
  </si>
  <si>
    <t>Etyka i odpowiedzialność w badaniach naukowych******</t>
  </si>
  <si>
    <t xml:space="preserve">Wystąpienia publiczne </t>
  </si>
  <si>
    <r>
      <t>Intellectual Property Law</t>
    </r>
    <r>
      <rPr>
        <sz val="8"/>
        <color indexed="8"/>
        <rFont val="Calibri"/>
        <family val="2"/>
        <charset val="238"/>
      </rPr>
      <t>******</t>
    </r>
  </si>
  <si>
    <t>Research ethics and integrity ******</t>
  </si>
  <si>
    <t xml:space="preserve">****** common Course for all students in all doctoral schools </t>
  </si>
  <si>
    <t>Razem B</t>
  </si>
  <si>
    <t>Ewolucja teorii gospodarki przestrzennej</t>
  </si>
  <si>
    <t>Cywilizacje: wczoraj, dziś i jutro</t>
  </si>
  <si>
    <t>Przestrzenna transformacja gospodarki i społeczeństwa</t>
  </si>
  <si>
    <t>Systemy gospodarcze i polityczne na świecie</t>
  </si>
  <si>
    <t>Zaawansowane metody badawcze w geografii i gospodarce przestrzennej</t>
  </si>
  <si>
    <t>GIS, tworzenie i użytkowanie baz danych</t>
  </si>
  <si>
    <t>Razem A</t>
  </si>
  <si>
    <t>Blok 1: obowiązkowe przedmioty wspólne</t>
  </si>
  <si>
    <t>Dyscyplina: Geografia społeczno-ekonomiczna i gospodarka przestrzenna</t>
  </si>
  <si>
    <t>SZKOŁA DOKTORSKA W DZIEDZINIE NAUK SPOŁECZNYCH</t>
  </si>
  <si>
    <t>Część wspólna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</si>
  <si>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</si>
  <si>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</si>
  <si>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</si>
  <si>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</si>
  <si>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</si>
  <si>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</si>
  <si>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</si>
  <si>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</si>
  <si>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</si>
  <si>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</si>
  <si>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</si>
  <si>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</si>
  <si>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</si>
  <si>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</si>
  <si>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Łącznie blok 1 i 2</t>
  </si>
  <si>
    <t>****** Przedmiot realizowany we wszystkich szkołach: Szkole Doktorskiej Nauk Humanistycznych, Szkole Doktorskiej Nauk Społecznych i Szkole Doktorskiej Nauk Ścisłych i Przyrodniczych - wspólnie</t>
  </si>
  <si>
    <t>Finsowanie badań ze źródeł zewnętrznych *******</t>
  </si>
  <si>
    <t>******* Przedmiot realizowany w szkołach: Szkole Doktorskiej Nauk Humanistycznych, Szkole Doktorskiej Nauk Społecznych  - wspólnie</t>
  </si>
  <si>
    <t>Emisja głosu********</t>
  </si>
  <si>
    <t>******** Przedmiot realizowany w szkołach: Szkole Doktorskiej Nauk Ścisłych i Przyrodniczych, Szkole Doktorskiej Nauk Społecznych  - wspólnie</t>
  </si>
  <si>
    <t>Podstawy dydaktyki akademickiej*******</t>
  </si>
  <si>
    <t>Załącznik nr 2. do uchwały Senatu</t>
  </si>
  <si>
    <t>Załącznik nr 2 do uchwały Senatu</t>
  </si>
  <si>
    <t xml:space="preserve">Seminarium indywidulane </t>
  </si>
  <si>
    <t xml:space="preserve">Ph.D. seminar </t>
  </si>
  <si>
    <t xml:space="preserve">Seminarium indywidualne </t>
  </si>
  <si>
    <t>Geographic information system and databases</t>
  </si>
  <si>
    <t>Advanced research methods in geography and spatial management</t>
  </si>
  <si>
    <t>Economic and political systems in the world</t>
  </si>
  <si>
    <t>Spatial transformation of economy and society</t>
  </si>
  <si>
    <t>Civilizations: the past, the present and the future</t>
  </si>
  <si>
    <t>Evolution of spatial management theory</t>
  </si>
  <si>
    <t>Ph.D. Seminar</t>
  </si>
  <si>
    <t xml:space="preserve">Epistemology of Communication </t>
  </si>
  <si>
    <t xml:space="preserve">Qualitative Research Methods in Media Studies </t>
  </si>
  <si>
    <t xml:space="preserve">Quantitative Research Methods in Media Studies </t>
  </si>
  <si>
    <t xml:space="preserve">Media Philosophy </t>
  </si>
  <si>
    <t xml:space="preserve">Media Theory </t>
  </si>
  <si>
    <t>Ph.D Semminar</t>
  </si>
  <si>
    <t>Trends in sociological theories</t>
  </si>
  <si>
    <t>Trends in sociological research</t>
  </si>
  <si>
    <t>Data analysis methods</t>
  </si>
  <si>
    <t>Modern social processes</t>
  </si>
  <si>
    <r>
      <t>Dyscpylina:</t>
    </r>
    <r>
      <rPr>
        <b/>
        <sz val="10"/>
        <color indexed="8"/>
        <rFont val="Czcionka tekstu podstawowego"/>
        <charset val="238"/>
      </rPr>
      <t>ECONOMICS AND FINANCE</t>
    </r>
  </si>
  <si>
    <t xml:space="preserve">Ph.D. Semminar </t>
  </si>
  <si>
    <t>Modern trends in economic theory</t>
  </si>
  <si>
    <t>Economic systems</t>
  </si>
  <si>
    <t>Methods of quantitative study</t>
  </si>
  <si>
    <t xml:space="preserve">Modern science on finance </t>
  </si>
  <si>
    <t>Methodology of economic sciences</t>
  </si>
  <si>
    <t xml:space="preserve">Dyscyplina: Social Communication and Media </t>
  </si>
  <si>
    <t xml:space="preserve">Dyscyplina: Management and quality sciences </t>
  </si>
  <si>
    <t>Methodology of management and quality sciences</t>
  </si>
  <si>
    <t>Modern management concepts</t>
  </si>
  <si>
    <t>Methods of qualitative study</t>
  </si>
  <si>
    <t>Knowledge-based economy and innovation</t>
  </si>
  <si>
    <t>Human capital management</t>
  </si>
  <si>
    <t xml:space="preserve">Dyscyplina: Sociology </t>
  </si>
  <si>
    <t xml:space="preserve">Ph.D. semminar </t>
  </si>
  <si>
    <t>Dyscyplina: Socio-Economic Geography and Spatila  Management</t>
  </si>
  <si>
    <t xml:space="preserve"> Obligatory common subjects</t>
  </si>
  <si>
    <t>Blok 1:  obligatory common subjects</t>
  </si>
  <si>
    <t>**** Courses from a different discipline than the leading discipline or from another field, in the total 30 hours (15 hours in semester 4 and 15 hours in semester 5). The list of subjects to choose from in a given academic year should be approved by the  Board of Doctoral School.</t>
  </si>
  <si>
    <t xml:space="preserve">Wybrane zagadnienia z zakresu historii prawa oraz teorii   i filozofii prawa </t>
  </si>
  <si>
    <r>
      <t xml:space="preserve">Prawo własności intelektualnej </t>
    </r>
    <r>
      <rPr>
        <b/>
        <sz val="9"/>
        <rFont val="Calibri"/>
        <family val="2"/>
        <charset val="238"/>
      </rPr>
      <t>******</t>
    </r>
  </si>
  <si>
    <t>Załącznik nr 2 do uchwały Senatu XXV-5.6/21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</si>
</sst>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indexed="8"/>
      <name val="Czcionka tekstu podstawowego"/>
      <family val="2"/>
      <charset val="238"/>
    </font>
    <font>
      <b/>
      <sz val="10"/>
      <name val="Arial"/>
      <family val="2"/>
    </font>
    <font>
      <sz val="8"/>
      <name val="Czcionka tekstu podstawowego"/>
      <family val="2"/>
      <charset val="238"/>
    </font>
    <font>
      <sz val="8"/>
      <color indexed="8"/>
      <name val="Arial"/>
      <family val="2"/>
    </font>
    <font>
      <b/>
      <sz val="12"/>
      <color indexed="8"/>
      <name val="Czcionka tekstu podstawowego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charset val="238"/>
    </font>
    <font>
      <b/>
      <sz val="8"/>
      <name val="Arial"/>
      <family val="2"/>
      <charset val="238"/>
    </font>
    <font>
      <sz val="10"/>
      <name val="Arial Narrow"/>
      <family val="2"/>
      <charset val="238"/>
    </font>
    <font>
      <b/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name val="Arial Narrow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name val="Czcionka tekstu podstawowego"/>
      <family val="2"/>
      <charset val="238"/>
    </font>
    <font>
      <b/>
      <sz val="9"/>
      <name val="Calibri"/>
      <family val="2"/>
      <charset val="238"/>
    </font>
    <font>
      <b/>
      <sz val="9"/>
      <name val="Czcionka tekstu podstawowego"/>
      <charset val="238"/>
    </font>
    <font>
      <sz val="9"/>
      <name val="Czcionka tekstu podstawowego"/>
      <family val="2"/>
      <charset val="238"/>
    </font>
    <font>
      <sz val="9"/>
      <name val="Czcionka tekstu podstawowego"/>
      <charset val="238"/>
    </font>
    <font>
      <sz val="8"/>
      <name val="Czcionka tekstu podstawowego"/>
      <charset val="238"/>
    </font>
    <font>
      <sz val="11"/>
      <name val="Czcionka tekstu podstawowego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0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/>
    <xf numFmtId="0" fontId="0" fillId="5" borderId="0" xfId="0" applyFill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textRotation="90" wrapText="1"/>
    </xf>
    <xf numFmtId="0" fontId="0" fillId="6" borderId="0" xfId="0" applyFill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0" xfId="0" applyFont="1"/>
    <xf numFmtId="0" fontId="0" fillId="0" borderId="0" xfId="0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/>
    <xf numFmtId="0" fontId="0" fillId="6" borderId="0" xfId="0" applyFill="1" applyAlignment="1">
      <alignment horizontal="center" vertical="center" wrapText="1"/>
    </xf>
    <xf numFmtId="49" fontId="4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Alignment="1">
      <alignment horizontal="left" vertical="center" wrapText="1"/>
    </xf>
    <xf numFmtId="0" fontId="1" fillId="6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7" fillId="6" borderId="0" xfId="0" applyFont="1" applyFill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22" fillId="6" borderId="0" xfId="0" applyFont="1" applyFill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6" borderId="0" xfId="0" applyNumberFormat="1" applyFont="1" applyFill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1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11" fillId="13" borderId="1" xfId="0" applyFont="1" applyFill="1" applyBorder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11" fillId="8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11" fillId="1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2" fillId="0" borderId="1" xfId="0" applyFont="1" applyBorder="1"/>
    <xf numFmtId="0" fontId="38" fillId="0" borderId="0" xfId="0" applyFont="1" applyAlignment="1">
      <alignment horizontal="left" vertical="center" wrapText="1"/>
    </xf>
    <xf numFmtId="0" fontId="38" fillId="0" borderId="1" xfId="0" applyFont="1" applyBorder="1"/>
    <xf numFmtId="0" fontId="40" fillId="6" borderId="1" xfId="0" applyFont="1" applyFill="1" applyBorder="1"/>
    <xf numFmtId="0" fontId="40" fillId="0" borderId="1" xfId="0" applyFont="1" applyBorder="1"/>
    <xf numFmtId="0" fontId="41" fillId="0" borderId="1" xfId="0" applyFont="1" applyBorder="1"/>
    <xf numFmtId="0" fontId="14" fillId="0" borderId="0" xfId="0" applyFont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/>
    <xf numFmtId="0" fontId="2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center" vertical="center" textRotation="90" wrapText="1"/>
    </xf>
    <xf numFmtId="0" fontId="16" fillId="7" borderId="6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right" vertical="center" wrapText="1"/>
    </xf>
    <xf numFmtId="49" fontId="13" fillId="0" borderId="0" xfId="0" applyNumberFormat="1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7" fillId="0" borderId="0" xfId="0" applyFont="1"/>
    <xf numFmtId="0" fontId="17" fillId="7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16" fillId="7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1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 wrapText="1"/>
    </xf>
    <xf numFmtId="49" fontId="13" fillId="6" borderId="0" xfId="0" applyNumberFormat="1" applyFont="1" applyFill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49" fontId="31" fillId="0" borderId="0" xfId="0" applyNumberFormat="1" applyFont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tabSelected="1" zoomScale="80" zoomScaleNormal="80" workbookViewId="0">
      <selection sqref="A1:BD1"/>
    </sheetView>
  </sheetViews>
  <sheetFormatPr defaultColWidth="11" defaultRowHeight="12.75"/>
  <cols>
    <col min="1" max="1" width="6.25" style="22" customWidth="1"/>
    <col min="2" max="2" width="49.375" style="24" customWidth="1"/>
    <col min="3" max="3" width="6.5" style="22" customWidth="1"/>
    <col min="4" max="5" width="3.25" style="22" customWidth="1"/>
    <col min="6" max="6" width="3.125" style="22" customWidth="1"/>
    <col min="7" max="7" width="3.625" style="22" customWidth="1"/>
    <col min="8" max="8" width="4.125" style="22" customWidth="1"/>
    <col min="9" max="9" width="3.25" style="22" customWidth="1"/>
    <col min="10" max="10" width="3" style="22" customWidth="1"/>
    <col min="11" max="11" width="3.125" style="22" customWidth="1"/>
    <col min="12" max="12" width="3.625" style="22" customWidth="1"/>
    <col min="13" max="13" width="3.125" style="22" customWidth="1"/>
    <col min="14" max="14" width="5.25" style="22" customWidth="1"/>
    <col min="15" max="15" width="3.25" style="22" customWidth="1"/>
    <col min="16" max="16" width="3" style="22" customWidth="1"/>
    <col min="17" max="17" width="3.125" style="22" customWidth="1"/>
    <col min="18" max="18" width="3.625" style="22" customWidth="1"/>
    <col min="19" max="20" width="3.125" style="22" customWidth="1"/>
    <col min="21" max="21" width="3.25" style="22" customWidth="1"/>
    <col min="22" max="22" width="3" style="22" customWidth="1"/>
    <col min="23" max="23" width="3.125" style="22" customWidth="1"/>
    <col min="24" max="24" width="3.625" style="22" customWidth="1"/>
    <col min="25" max="25" width="3.125" style="22" customWidth="1"/>
    <col min="26" max="26" width="3.625" style="22" customWidth="1"/>
    <col min="27" max="31" width="3.25" style="22" customWidth="1"/>
    <col min="32" max="32" width="5.125" style="22" customWidth="1"/>
    <col min="33" max="37" width="3.25" style="22" customWidth="1"/>
    <col min="38" max="38" width="4.5" style="22" customWidth="1"/>
    <col min="39" max="56" width="3.25" style="22" customWidth="1"/>
    <col min="57" max="16384" width="11" style="24"/>
  </cols>
  <sheetData>
    <row r="1" spans="1:56">
      <c r="A1" s="148" t="s">
        <v>192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</row>
    <row r="2" spans="1:56" ht="25.9" customHeight="1"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</row>
    <row r="3" spans="1:56" ht="24" customHeight="1">
      <c r="B3" s="10" t="s">
        <v>126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41" t="s">
        <v>0</v>
      </c>
      <c r="B4" s="141" t="s">
        <v>13</v>
      </c>
      <c r="C4" s="141" t="s">
        <v>12</v>
      </c>
      <c r="D4" s="141"/>
      <c r="E4" s="141"/>
      <c r="F4" s="141"/>
      <c r="G4" s="141"/>
      <c r="H4" s="141"/>
      <c r="I4" s="141" t="s">
        <v>2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 t="s">
        <v>3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 t="s">
        <v>4</v>
      </c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 t="s">
        <v>14</v>
      </c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</row>
    <row r="5" spans="1:56" ht="20.25" customHeight="1">
      <c r="A5" s="141"/>
      <c r="B5" s="141"/>
      <c r="C5" s="146" t="s">
        <v>5</v>
      </c>
      <c r="D5" s="141" t="s">
        <v>6</v>
      </c>
      <c r="E5" s="141"/>
      <c r="F5" s="141"/>
      <c r="G5" s="141"/>
      <c r="H5" s="141"/>
      <c r="I5" s="141">
        <v>1</v>
      </c>
      <c r="J5" s="141"/>
      <c r="K5" s="141"/>
      <c r="L5" s="141"/>
      <c r="M5" s="141"/>
      <c r="N5" s="141"/>
      <c r="O5" s="141">
        <v>2</v>
      </c>
      <c r="P5" s="141"/>
      <c r="Q5" s="141"/>
      <c r="R5" s="141"/>
      <c r="S5" s="141"/>
      <c r="T5" s="141"/>
      <c r="U5" s="141">
        <v>3</v>
      </c>
      <c r="V5" s="141"/>
      <c r="W5" s="141"/>
      <c r="X5" s="141"/>
      <c r="Y5" s="141"/>
      <c r="Z5" s="93"/>
      <c r="AA5" s="141">
        <v>4</v>
      </c>
      <c r="AB5" s="141"/>
      <c r="AC5" s="141"/>
      <c r="AD5" s="141"/>
      <c r="AE5" s="141"/>
      <c r="AF5" s="141"/>
      <c r="AG5" s="141">
        <v>5</v>
      </c>
      <c r="AH5" s="141"/>
      <c r="AI5" s="141"/>
      <c r="AJ5" s="141"/>
      <c r="AK5" s="141"/>
      <c r="AL5" s="141"/>
      <c r="AM5" s="141">
        <v>6</v>
      </c>
      <c r="AN5" s="141"/>
      <c r="AO5" s="141"/>
      <c r="AP5" s="141"/>
      <c r="AQ5" s="141"/>
      <c r="AR5" s="141"/>
      <c r="AS5" s="141">
        <v>7</v>
      </c>
      <c r="AT5" s="141"/>
      <c r="AU5" s="141"/>
      <c r="AV5" s="141"/>
      <c r="AW5" s="141"/>
      <c r="AX5" s="141"/>
      <c r="AY5" s="141">
        <v>8</v>
      </c>
      <c r="AZ5" s="141"/>
      <c r="BA5" s="141"/>
      <c r="BB5" s="141"/>
      <c r="BC5" s="141"/>
      <c r="BD5" s="141"/>
    </row>
    <row r="6" spans="1:56" ht="72.75" customHeight="1">
      <c r="A6" s="141"/>
      <c r="B6" s="141"/>
      <c r="C6" s="147"/>
      <c r="D6" s="93" t="s">
        <v>7</v>
      </c>
      <c r="E6" s="93" t="s">
        <v>8</v>
      </c>
      <c r="F6" s="93" t="s">
        <v>9</v>
      </c>
      <c r="G6" s="93" t="s">
        <v>10</v>
      </c>
      <c r="H6" s="93" t="s">
        <v>11</v>
      </c>
      <c r="I6" s="93" t="s">
        <v>7</v>
      </c>
      <c r="J6" s="93" t="s">
        <v>8</v>
      </c>
      <c r="K6" s="93" t="s">
        <v>9</v>
      </c>
      <c r="L6" s="93" t="s">
        <v>10</v>
      </c>
      <c r="M6" s="93" t="s">
        <v>11</v>
      </c>
      <c r="N6" s="40" t="s">
        <v>1</v>
      </c>
      <c r="O6" s="93" t="s">
        <v>7</v>
      </c>
      <c r="P6" s="93" t="s">
        <v>8</v>
      </c>
      <c r="Q6" s="93" t="s">
        <v>9</v>
      </c>
      <c r="R6" s="93" t="s">
        <v>10</v>
      </c>
      <c r="S6" s="93" t="s">
        <v>11</v>
      </c>
      <c r="T6" s="40" t="s">
        <v>1</v>
      </c>
      <c r="U6" s="93" t="s">
        <v>7</v>
      </c>
      <c r="V6" s="93" t="s">
        <v>8</v>
      </c>
      <c r="W6" s="93" t="s">
        <v>9</v>
      </c>
      <c r="X6" s="93" t="s">
        <v>10</v>
      </c>
      <c r="Y6" s="93" t="s">
        <v>11</v>
      </c>
      <c r="Z6" s="40" t="s">
        <v>1</v>
      </c>
      <c r="AA6" s="93" t="s">
        <v>7</v>
      </c>
      <c r="AB6" s="93" t="s">
        <v>8</v>
      </c>
      <c r="AC6" s="93" t="s">
        <v>9</v>
      </c>
      <c r="AD6" s="93" t="s">
        <v>10</v>
      </c>
      <c r="AE6" s="93" t="s">
        <v>11</v>
      </c>
      <c r="AF6" s="40" t="s">
        <v>1</v>
      </c>
      <c r="AG6" s="93" t="s">
        <v>7</v>
      </c>
      <c r="AH6" s="93" t="s">
        <v>8</v>
      </c>
      <c r="AI6" s="93" t="s">
        <v>9</v>
      </c>
      <c r="AJ6" s="93" t="s">
        <v>10</v>
      </c>
      <c r="AK6" s="93" t="s">
        <v>11</v>
      </c>
      <c r="AL6" s="40" t="s">
        <v>1</v>
      </c>
      <c r="AM6" s="93" t="s">
        <v>7</v>
      </c>
      <c r="AN6" s="93" t="s">
        <v>8</v>
      </c>
      <c r="AO6" s="93" t="s">
        <v>9</v>
      </c>
      <c r="AP6" s="93" t="s">
        <v>10</v>
      </c>
      <c r="AQ6" s="93" t="s">
        <v>11</v>
      </c>
      <c r="AR6" s="40" t="s">
        <v>1</v>
      </c>
      <c r="AS6" s="93" t="s">
        <v>7</v>
      </c>
      <c r="AT6" s="93" t="s">
        <v>8</v>
      </c>
      <c r="AU6" s="93" t="s">
        <v>9</v>
      </c>
      <c r="AV6" s="93" t="s">
        <v>10</v>
      </c>
      <c r="AW6" s="93" t="s">
        <v>11</v>
      </c>
      <c r="AX6" s="40" t="s">
        <v>1</v>
      </c>
      <c r="AY6" s="93" t="s">
        <v>7</v>
      </c>
      <c r="AZ6" s="93" t="s">
        <v>8</v>
      </c>
      <c r="BA6" s="93" t="s">
        <v>9</v>
      </c>
      <c r="BB6" s="93" t="s">
        <v>10</v>
      </c>
      <c r="BC6" s="93" t="s">
        <v>11</v>
      </c>
      <c r="BD6" s="40" t="s">
        <v>1</v>
      </c>
    </row>
    <row r="7" spans="1:56" ht="27" customHeight="1">
      <c r="A7" s="142" t="s">
        <v>95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</row>
    <row r="8" spans="1:56" ht="20.45" customHeight="1">
      <c r="A8" s="29" t="s">
        <v>127</v>
      </c>
      <c r="B8" s="118" t="s">
        <v>191</v>
      </c>
      <c r="C8" s="31">
        <f>SUM(D8:H8)</f>
        <v>15</v>
      </c>
      <c r="D8" s="31">
        <f t="shared" ref="D8" si="0">IF(SUM(I8,O8,U8,AA8,AG8,AM8,AS8,AY8)=0,"",SUM(I8,O8,U8,AA8,AG8,AM8,AS8,AY8))</f>
        <v>15</v>
      </c>
      <c r="E8" s="31" t="str">
        <f t="shared" ref="E8" si="1">IF(SUM(J8,P8,V8,AB8,AH8,AN8,AT8,AZ8)=0,"",SUM(J8,P8,V8,AB8,AH8,AN8,AT8,AZ8))</f>
        <v/>
      </c>
      <c r="F8" s="31" t="str">
        <f t="shared" ref="F8" si="2">IF(SUM(K8,Q8,W8,AC8,AI8,AO8,AU8,BA8)=0,"",SUM(K8,Q8,W8,AC8,AI8,AO8,AU8,BA8))</f>
        <v/>
      </c>
      <c r="G8" s="31" t="str">
        <f t="shared" ref="G8" si="3">IF(SUM(L8,R8,X8,AD8,AJ8,AP8,AV8,BB8)=0,"",SUM(L8,R8,X8,AD8,AJ8,AP8,AV8,BB8))</f>
        <v/>
      </c>
      <c r="H8" s="31" t="str">
        <f t="shared" ref="H8" si="4">IF(SUM(M8,S8,Y8,AE8,AK8,AQ8,AW8,BC8)=0,"",SUM(M8,S8,Y8,AE8,AK8,AQ8,AW8,BC8))</f>
        <v/>
      </c>
      <c r="I8" s="29">
        <v>15</v>
      </c>
      <c r="J8" s="29"/>
      <c r="K8" s="29"/>
      <c r="L8" s="29"/>
      <c r="M8" s="29"/>
      <c r="N8" s="29" t="s">
        <v>86</v>
      </c>
      <c r="O8" s="29"/>
      <c r="P8" s="29"/>
      <c r="Q8" s="32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ht="20.45" customHeight="1">
      <c r="A9" s="29" t="s">
        <v>128</v>
      </c>
      <c r="B9" s="119" t="s">
        <v>110</v>
      </c>
      <c r="C9" s="31">
        <f t="shared" ref="C9:C17" si="5">SUM(D9:H9)</f>
        <v>5</v>
      </c>
      <c r="D9" s="31">
        <f t="shared" ref="D9:D17" si="6">IF(SUM(I9,O9,U9,AA9,AG9,AM9,AS9,AY9)=0,"",SUM(I9,O9,U9,AA9,AG9,AM9,AS9,AY9))</f>
        <v>5</v>
      </c>
      <c r="E9" s="31" t="str">
        <f t="shared" ref="E9:E17" si="7">IF(SUM(J9,P9,V9,AB9,AH9,AN9,AT9,AZ9)=0,"",SUM(J9,P9,V9,AB9,AH9,AN9,AT9,AZ9))</f>
        <v/>
      </c>
      <c r="F9" s="31" t="str">
        <f t="shared" ref="F9:F17" si="8">IF(SUM(K9,Q9,W9,AC9,AI9,AO9,AU9,BA9)=0,"",SUM(K9,Q9,W9,AC9,AI9,AO9,AU9,BA9))</f>
        <v/>
      </c>
      <c r="G9" s="31" t="str">
        <f t="shared" ref="G9:G17" si="9">IF(SUM(L9,R9,X9,AD9,AJ9,AP9,AV9,BB9)=0,"",SUM(L9,R9,X9,AD9,AJ9,AP9,AV9,BB9))</f>
        <v/>
      </c>
      <c r="H9" s="31" t="str">
        <f t="shared" ref="H9:H17" si="10">IF(SUM(M9,S9,Y9,AE9,AK9,AQ9,AW9,BC9)=0,"",SUM(M9,S9,Y9,AE9,AK9,AQ9,AW9,BC9))</f>
        <v/>
      </c>
      <c r="I9" s="29">
        <v>5</v>
      </c>
      <c r="J9" s="29"/>
      <c r="K9" s="29"/>
      <c r="L9" s="29"/>
      <c r="M9" s="29"/>
      <c r="N9" s="29" t="s">
        <v>86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20.45" customHeight="1">
      <c r="A10" s="29" t="s">
        <v>129</v>
      </c>
      <c r="B10" s="120" t="s">
        <v>17</v>
      </c>
      <c r="C10" s="31">
        <f t="shared" si="5"/>
        <v>30</v>
      </c>
      <c r="D10" s="31">
        <f t="shared" si="6"/>
        <v>15</v>
      </c>
      <c r="E10" s="31">
        <f t="shared" si="7"/>
        <v>15</v>
      </c>
      <c r="F10" s="31" t="str">
        <f t="shared" si="8"/>
        <v/>
      </c>
      <c r="G10" s="31" t="str">
        <f t="shared" si="9"/>
        <v/>
      </c>
      <c r="H10" s="31" t="str">
        <f t="shared" si="10"/>
        <v/>
      </c>
      <c r="I10" s="29">
        <v>15</v>
      </c>
      <c r="J10" s="29">
        <v>15</v>
      </c>
      <c r="K10" s="29"/>
      <c r="L10" s="29"/>
      <c r="M10" s="29"/>
      <c r="N10" s="29" t="s">
        <v>87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ht="20.45" customHeight="1">
      <c r="A11" s="29" t="s">
        <v>130</v>
      </c>
      <c r="B11" s="120" t="s">
        <v>24</v>
      </c>
      <c r="C11" s="31">
        <f t="shared" si="5"/>
        <v>30</v>
      </c>
      <c r="D11" s="31" t="str">
        <f t="shared" si="6"/>
        <v/>
      </c>
      <c r="E11" s="31" t="str">
        <f t="shared" si="7"/>
        <v/>
      </c>
      <c r="F11" s="31">
        <f t="shared" si="8"/>
        <v>30</v>
      </c>
      <c r="G11" s="31" t="str">
        <f t="shared" si="9"/>
        <v/>
      </c>
      <c r="H11" s="31" t="str">
        <f t="shared" si="10"/>
        <v/>
      </c>
      <c r="I11" s="29"/>
      <c r="J11" s="29"/>
      <c r="K11" s="29">
        <v>15</v>
      </c>
      <c r="L11" s="29"/>
      <c r="M11" s="29"/>
      <c r="N11" s="29" t="s">
        <v>86</v>
      </c>
      <c r="O11" s="29"/>
      <c r="P11" s="29"/>
      <c r="Q11" s="29">
        <v>15</v>
      </c>
      <c r="R11" s="29"/>
      <c r="S11" s="29"/>
      <c r="T11" s="29" t="s">
        <v>86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ht="20.45" customHeight="1">
      <c r="A12" s="29" t="s">
        <v>131</v>
      </c>
      <c r="B12" s="119" t="s">
        <v>143</v>
      </c>
      <c r="C12" s="31">
        <f t="shared" si="5"/>
        <v>15</v>
      </c>
      <c r="D12" s="31">
        <f t="shared" si="6"/>
        <v>5</v>
      </c>
      <c r="E12" s="31" t="str">
        <f t="shared" si="7"/>
        <v/>
      </c>
      <c r="F12" s="31" t="str">
        <f t="shared" si="8"/>
        <v/>
      </c>
      <c r="G12" s="31">
        <f t="shared" si="9"/>
        <v>10</v>
      </c>
      <c r="H12" s="31" t="str">
        <f t="shared" si="10"/>
        <v/>
      </c>
      <c r="I12" s="29"/>
      <c r="J12" s="29"/>
      <c r="K12" s="29"/>
      <c r="L12" s="29"/>
      <c r="M12" s="29"/>
      <c r="N12" s="29"/>
      <c r="O12" s="29">
        <v>5</v>
      </c>
      <c r="P12" s="29"/>
      <c r="Q12" s="29"/>
      <c r="R12" s="29">
        <v>10</v>
      </c>
      <c r="S12" s="29"/>
      <c r="T12" s="29" t="s">
        <v>86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ht="20.45" customHeight="1">
      <c r="A13" s="29" t="s">
        <v>132</v>
      </c>
      <c r="B13" s="120" t="s">
        <v>111</v>
      </c>
      <c r="C13" s="31">
        <f t="shared" si="5"/>
        <v>30</v>
      </c>
      <c r="D13" s="31" t="str">
        <f t="shared" si="6"/>
        <v/>
      </c>
      <c r="E13" s="31" t="str">
        <f t="shared" si="7"/>
        <v/>
      </c>
      <c r="F13" s="31" t="str">
        <f t="shared" si="8"/>
        <v/>
      </c>
      <c r="G13" s="31">
        <f t="shared" si="9"/>
        <v>30</v>
      </c>
      <c r="H13" s="31" t="str">
        <f t="shared" si="10"/>
        <v/>
      </c>
      <c r="I13" s="29"/>
      <c r="J13" s="29"/>
      <c r="K13" s="29"/>
      <c r="L13" s="29">
        <v>15</v>
      </c>
      <c r="M13" s="29"/>
      <c r="N13" s="29" t="s">
        <v>86</v>
      </c>
      <c r="O13" s="29"/>
      <c r="P13" s="29"/>
      <c r="Q13" s="29"/>
      <c r="R13" s="29">
        <v>15</v>
      </c>
      <c r="S13" s="29"/>
      <c r="T13" s="29" t="s">
        <v>86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20.45" customHeight="1">
      <c r="A14" s="29" t="s">
        <v>133</v>
      </c>
      <c r="B14" s="119" t="s">
        <v>145</v>
      </c>
      <c r="C14" s="31">
        <f t="shared" si="5"/>
        <v>15</v>
      </c>
      <c r="D14" s="31" t="str">
        <f t="shared" si="6"/>
        <v/>
      </c>
      <c r="E14" s="31" t="str">
        <f t="shared" si="7"/>
        <v/>
      </c>
      <c r="F14" s="31" t="str">
        <f t="shared" si="8"/>
        <v/>
      </c>
      <c r="G14" s="31">
        <f t="shared" si="9"/>
        <v>15</v>
      </c>
      <c r="H14" s="31" t="str">
        <f t="shared" si="10"/>
        <v/>
      </c>
      <c r="I14" s="29"/>
      <c r="J14" s="29"/>
      <c r="K14" s="29"/>
      <c r="L14" s="29"/>
      <c r="M14" s="29"/>
      <c r="N14" s="29"/>
      <c r="O14" s="29"/>
      <c r="P14" s="29"/>
      <c r="Q14" s="29"/>
      <c r="R14" s="29">
        <v>15</v>
      </c>
      <c r="S14" s="29"/>
      <c r="T14" s="29" t="s">
        <v>86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20.45" customHeight="1">
      <c r="A15" s="29" t="s">
        <v>134</v>
      </c>
      <c r="B15" s="101" t="s">
        <v>147</v>
      </c>
      <c r="C15" s="31">
        <f t="shared" si="5"/>
        <v>15</v>
      </c>
      <c r="D15" s="31" t="str">
        <f t="shared" si="6"/>
        <v/>
      </c>
      <c r="E15" s="31">
        <f t="shared" si="7"/>
        <v>15</v>
      </c>
      <c r="F15" s="31" t="str">
        <f t="shared" si="8"/>
        <v/>
      </c>
      <c r="G15" s="31" t="str">
        <f t="shared" si="9"/>
        <v/>
      </c>
      <c r="H15" s="31" t="str">
        <f t="shared" si="10"/>
        <v/>
      </c>
      <c r="I15" s="29"/>
      <c r="J15" s="29"/>
      <c r="K15" s="29"/>
      <c r="L15" s="29"/>
      <c r="M15" s="29"/>
      <c r="N15" s="29"/>
      <c r="O15" s="29"/>
      <c r="P15" s="29">
        <v>15</v>
      </c>
      <c r="Q15" s="29"/>
      <c r="R15" s="29"/>
      <c r="S15" s="29"/>
      <c r="T15" s="29" t="s">
        <v>86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0.45" customHeight="1">
      <c r="A16" s="29" t="s">
        <v>135</v>
      </c>
      <c r="B16" s="42" t="s">
        <v>18</v>
      </c>
      <c r="C16" s="31">
        <f t="shared" si="5"/>
        <v>30</v>
      </c>
      <c r="D16" s="31" t="str">
        <f t="shared" si="6"/>
        <v/>
      </c>
      <c r="E16" s="31" t="str">
        <f t="shared" si="7"/>
        <v/>
      </c>
      <c r="F16" s="31">
        <f t="shared" si="8"/>
        <v>30</v>
      </c>
      <c r="G16" s="31" t="str">
        <f t="shared" si="9"/>
        <v/>
      </c>
      <c r="H16" s="31" t="str">
        <f t="shared" si="10"/>
        <v/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>
        <v>30</v>
      </c>
      <c r="X16" s="29"/>
      <c r="Y16" s="29"/>
      <c r="Z16" s="29" t="s">
        <v>86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20.45" customHeight="1">
      <c r="A17" s="29" t="s">
        <v>136</v>
      </c>
      <c r="B17" s="42" t="s">
        <v>26</v>
      </c>
      <c r="C17" s="31">
        <f t="shared" si="5"/>
        <v>30</v>
      </c>
      <c r="D17" s="31">
        <f t="shared" si="6"/>
        <v>30</v>
      </c>
      <c r="E17" s="31" t="str">
        <f t="shared" si="7"/>
        <v/>
      </c>
      <c r="F17" s="31" t="str">
        <f t="shared" si="8"/>
        <v/>
      </c>
      <c r="G17" s="31" t="str">
        <f t="shared" si="9"/>
        <v/>
      </c>
      <c r="H17" s="31" t="str">
        <f t="shared" si="10"/>
        <v/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>
        <v>15</v>
      </c>
      <c r="AB17" s="29"/>
      <c r="AC17" s="29"/>
      <c r="AD17" s="29"/>
      <c r="AE17" s="29"/>
      <c r="AF17" s="29" t="s">
        <v>88</v>
      </c>
      <c r="AG17" s="29">
        <v>15</v>
      </c>
      <c r="AH17" s="29"/>
      <c r="AI17" s="29"/>
      <c r="AJ17" s="29"/>
      <c r="AK17" s="29"/>
      <c r="AL17" s="29" t="s">
        <v>88</v>
      </c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20.45" customHeight="1">
      <c r="A18" s="145" t="s">
        <v>97</v>
      </c>
      <c r="B18" s="145"/>
      <c r="C18" s="33">
        <f>SUM(C8:C17)</f>
        <v>215</v>
      </c>
      <c r="D18" s="33">
        <f t="shared" ref="D18:BC18" si="11">SUM(D8:D17)</f>
        <v>70</v>
      </c>
      <c r="E18" s="33">
        <f t="shared" si="11"/>
        <v>30</v>
      </c>
      <c r="F18" s="33">
        <f t="shared" si="11"/>
        <v>60</v>
      </c>
      <c r="G18" s="33">
        <f t="shared" si="11"/>
        <v>55</v>
      </c>
      <c r="H18" s="33">
        <f t="shared" si="11"/>
        <v>0</v>
      </c>
      <c r="I18" s="33">
        <f t="shared" si="11"/>
        <v>35</v>
      </c>
      <c r="J18" s="33">
        <f t="shared" si="11"/>
        <v>15</v>
      </c>
      <c r="K18" s="33">
        <f t="shared" si="11"/>
        <v>15</v>
      </c>
      <c r="L18" s="33">
        <f t="shared" si="11"/>
        <v>15</v>
      </c>
      <c r="M18" s="33">
        <f t="shared" si="11"/>
        <v>0</v>
      </c>
      <c r="N18" s="33"/>
      <c r="O18" s="33">
        <f t="shared" si="11"/>
        <v>5</v>
      </c>
      <c r="P18" s="33">
        <f t="shared" si="11"/>
        <v>15</v>
      </c>
      <c r="Q18" s="33">
        <f t="shared" si="11"/>
        <v>15</v>
      </c>
      <c r="R18" s="33">
        <f t="shared" si="11"/>
        <v>40</v>
      </c>
      <c r="S18" s="33">
        <f t="shared" si="11"/>
        <v>0</v>
      </c>
      <c r="T18" s="33"/>
      <c r="U18" s="33">
        <f t="shared" si="11"/>
        <v>0</v>
      </c>
      <c r="V18" s="33">
        <f t="shared" si="11"/>
        <v>0</v>
      </c>
      <c r="W18" s="33">
        <f t="shared" si="11"/>
        <v>30</v>
      </c>
      <c r="X18" s="33">
        <f t="shared" si="11"/>
        <v>0</v>
      </c>
      <c r="Y18" s="33">
        <f t="shared" si="11"/>
        <v>0</v>
      </c>
      <c r="Z18" s="33"/>
      <c r="AA18" s="33">
        <f t="shared" si="11"/>
        <v>15</v>
      </c>
      <c r="AB18" s="33">
        <f t="shared" si="11"/>
        <v>0</v>
      </c>
      <c r="AC18" s="33">
        <f t="shared" si="11"/>
        <v>0</v>
      </c>
      <c r="AD18" s="33">
        <f t="shared" si="11"/>
        <v>0</v>
      </c>
      <c r="AE18" s="33">
        <f t="shared" si="11"/>
        <v>0</v>
      </c>
      <c r="AF18" s="33"/>
      <c r="AG18" s="33">
        <f t="shared" si="11"/>
        <v>15</v>
      </c>
      <c r="AH18" s="33">
        <f t="shared" si="11"/>
        <v>0</v>
      </c>
      <c r="AI18" s="33">
        <f t="shared" si="11"/>
        <v>0</v>
      </c>
      <c r="AJ18" s="33">
        <f t="shared" si="11"/>
        <v>0</v>
      </c>
      <c r="AK18" s="33">
        <f t="shared" si="11"/>
        <v>0</v>
      </c>
      <c r="AL18" s="33"/>
      <c r="AM18" s="33">
        <f t="shared" si="11"/>
        <v>0</v>
      </c>
      <c r="AN18" s="33">
        <f t="shared" si="11"/>
        <v>0</v>
      </c>
      <c r="AO18" s="33">
        <f t="shared" si="11"/>
        <v>0</v>
      </c>
      <c r="AP18" s="33">
        <f t="shared" si="11"/>
        <v>0</v>
      </c>
      <c r="AQ18" s="33">
        <f t="shared" si="11"/>
        <v>0</v>
      </c>
      <c r="AR18" s="33"/>
      <c r="AS18" s="33">
        <f t="shared" si="11"/>
        <v>0</v>
      </c>
      <c r="AT18" s="33">
        <f t="shared" si="11"/>
        <v>0</v>
      </c>
      <c r="AU18" s="33">
        <f t="shared" si="11"/>
        <v>0</v>
      </c>
      <c r="AV18" s="33">
        <f t="shared" si="11"/>
        <v>0</v>
      </c>
      <c r="AW18" s="33">
        <f t="shared" si="11"/>
        <v>0</v>
      </c>
      <c r="AX18" s="33"/>
      <c r="AY18" s="33">
        <f t="shared" si="11"/>
        <v>0</v>
      </c>
      <c r="AZ18" s="33">
        <f t="shared" si="11"/>
        <v>0</v>
      </c>
      <c r="BA18" s="33">
        <f t="shared" si="11"/>
        <v>0</v>
      </c>
      <c r="BB18" s="33">
        <f t="shared" si="11"/>
        <v>0</v>
      </c>
      <c r="BC18" s="33">
        <f t="shared" si="11"/>
        <v>0</v>
      </c>
      <c r="BD18" s="33"/>
    </row>
    <row r="19" spans="1:56" s="36" customFormat="1" ht="20.45" customHeight="1">
      <c r="A19" s="139" t="s">
        <v>75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</row>
    <row r="20" spans="1:56" ht="20.45" customHeight="1">
      <c r="A20" s="29" t="s">
        <v>137</v>
      </c>
      <c r="B20" s="42" t="s">
        <v>20</v>
      </c>
      <c r="C20" s="31">
        <f>SUM(D20:H20)</f>
        <v>15</v>
      </c>
      <c r="D20" s="31" t="str">
        <f t="shared" ref="D20" si="12">IF(SUM(I20,O20,U20,AA20,AG20,AM20,AS20,AY20)=0,"",SUM(I20,O20,U20,AA20,AG20,AM20,AS20,AY20))</f>
        <v/>
      </c>
      <c r="E20" s="31" t="str">
        <f t="shared" ref="E20" si="13">IF(SUM(J20,P20,V20,AB20,AH20,AN20,AT20,AZ20)=0,"",SUM(J20,P20,V20,AB20,AH20,AN20,AT20,AZ20))</f>
        <v/>
      </c>
      <c r="F20" s="31" t="str">
        <f t="shared" ref="F20" si="14">IF(SUM(K20,Q20,W20,AC20,AI20,AO20,AU20,BA20)=0,"",SUM(K20,Q20,W20,AC20,AI20,AO20,AU20,BA20))</f>
        <v/>
      </c>
      <c r="G20" s="31">
        <f t="shared" ref="G20" si="15">IF(SUM(L20,R20,X20,AD20,AJ20,AP20,AV20,BB20)=0,"",SUM(L20,R20,X20,AD20,AJ20,AP20,AV20,BB20))</f>
        <v>15</v>
      </c>
      <c r="H20" s="31" t="str">
        <f t="shared" ref="H20" si="16">IF(SUM(M20,S20,Y20,AE20,AK20,AQ20,AW20,BC20)=0,"",SUM(M20,S20,Y20,AE20,AK20,AQ20,AW20,BC20))</f>
        <v/>
      </c>
      <c r="I20" s="29"/>
      <c r="J20" s="29"/>
      <c r="K20" s="29"/>
      <c r="L20" s="29">
        <v>15</v>
      </c>
      <c r="M20" s="29"/>
      <c r="N20" s="29" t="s">
        <v>86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20.45" customHeight="1">
      <c r="A21" s="29" t="s">
        <v>138</v>
      </c>
      <c r="B21" s="42" t="s">
        <v>106</v>
      </c>
      <c r="C21" s="31">
        <f t="shared" ref="C21:C23" si="17">SUM(D21:H21)</f>
        <v>15</v>
      </c>
      <c r="D21" s="31" t="str">
        <f t="shared" ref="D21:D23" si="18">IF(SUM(I21,O21,U21,AA21,AG21,AM21,AS21,AY21)=0,"",SUM(I21,O21,U21,AA21,AG21,AM21,AS21,AY21))</f>
        <v/>
      </c>
      <c r="E21" s="31">
        <f t="shared" ref="E21:E23" si="19">IF(SUM(J21,P21,V21,AB21,AH21,AN21,AT21,AZ21)=0,"",SUM(J21,P21,V21,AB21,AH21,AN21,AT21,AZ21))</f>
        <v>15</v>
      </c>
      <c r="F21" s="31" t="str">
        <f t="shared" ref="F21:F23" si="20">IF(SUM(K21,Q21,W21,AC21,AI21,AO21,AU21,BA21)=0,"",SUM(K21,Q21,W21,AC21,AI21,AO21,AU21,BA21))</f>
        <v/>
      </c>
      <c r="G21" s="31" t="str">
        <f t="shared" ref="G21:G23" si="21">IF(SUM(L21,R21,X21,AD21,AJ21,AP21,AV21,BB21)=0,"",SUM(L21,R21,X21,AD21,AJ21,AP21,AV21,BB21))</f>
        <v/>
      </c>
      <c r="H21" s="31" t="str">
        <f t="shared" ref="H21:H23" si="22">IF(SUM(M21,S21,Y21,AE21,AK21,AQ21,AW21,BC21)=0,"",SUM(M21,S21,Y21,AE21,AK21,AQ21,AW21,BC21))</f>
        <v/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>
        <v>15</v>
      </c>
      <c r="AI21" s="29"/>
      <c r="AJ21" s="29"/>
      <c r="AK21" s="29"/>
      <c r="AL21" s="29" t="s">
        <v>86</v>
      </c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ht="20.45" customHeight="1">
      <c r="A22" s="29" t="s">
        <v>139</v>
      </c>
      <c r="B22" s="42" t="s">
        <v>21</v>
      </c>
      <c r="C22" s="31">
        <f t="shared" si="17"/>
        <v>30</v>
      </c>
      <c r="D22" s="31" t="str">
        <f t="shared" si="18"/>
        <v/>
      </c>
      <c r="E22" s="31" t="str">
        <f t="shared" si="19"/>
        <v/>
      </c>
      <c r="F22" s="31">
        <f t="shared" si="20"/>
        <v>30</v>
      </c>
      <c r="G22" s="31" t="str">
        <f t="shared" si="21"/>
        <v/>
      </c>
      <c r="H22" s="31" t="str">
        <f t="shared" si="22"/>
        <v/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>
        <v>30</v>
      </c>
      <c r="AJ22" s="29"/>
      <c r="AK22" s="29"/>
      <c r="AL22" s="29" t="s">
        <v>86</v>
      </c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ht="20.45" customHeight="1">
      <c r="A23" s="29" t="s">
        <v>140</v>
      </c>
      <c r="B23" s="42" t="s">
        <v>22</v>
      </c>
      <c r="C23" s="31">
        <f t="shared" si="17"/>
        <v>15</v>
      </c>
      <c r="D23" s="31" t="str">
        <f t="shared" si="18"/>
        <v/>
      </c>
      <c r="E23" s="31">
        <f t="shared" si="19"/>
        <v>15</v>
      </c>
      <c r="F23" s="31" t="str">
        <f t="shared" si="20"/>
        <v/>
      </c>
      <c r="G23" s="31" t="str">
        <f t="shared" si="21"/>
        <v/>
      </c>
      <c r="H23" s="31" t="str">
        <f t="shared" si="22"/>
        <v/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>
        <v>15</v>
      </c>
      <c r="AI23" s="29"/>
      <c r="AJ23" s="29"/>
      <c r="AK23" s="29"/>
      <c r="AL23" s="29" t="s">
        <v>86</v>
      </c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ht="20.45" customHeight="1">
      <c r="A24" s="129" t="s">
        <v>98</v>
      </c>
      <c r="B24" s="130"/>
      <c r="C24" s="34">
        <f t="shared" ref="C24:M24" si="23">SUM(C20:C23)</f>
        <v>75</v>
      </c>
      <c r="D24" s="34">
        <f t="shared" si="23"/>
        <v>0</v>
      </c>
      <c r="E24" s="34">
        <f t="shared" si="23"/>
        <v>30</v>
      </c>
      <c r="F24" s="34">
        <f t="shared" si="23"/>
        <v>30</v>
      </c>
      <c r="G24" s="34">
        <f t="shared" si="23"/>
        <v>15</v>
      </c>
      <c r="H24" s="34">
        <f t="shared" si="23"/>
        <v>0</v>
      </c>
      <c r="I24" s="34">
        <f t="shared" si="23"/>
        <v>0</v>
      </c>
      <c r="J24" s="34">
        <f t="shared" si="23"/>
        <v>0</v>
      </c>
      <c r="K24" s="34">
        <f t="shared" si="23"/>
        <v>0</v>
      </c>
      <c r="L24" s="34">
        <f t="shared" si="23"/>
        <v>15</v>
      </c>
      <c r="M24" s="34">
        <f t="shared" si="23"/>
        <v>0</v>
      </c>
      <c r="N24" s="34"/>
      <c r="O24" s="34">
        <f>SUM(O20:O23)</f>
        <v>0</v>
      </c>
      <c r="P24" s="34">
        <f>SUM(P20:P23)</f>
        <v>0</v>
      </c>
      <c r="Q24" s="34">
        <f>SUM(Q20:Q23)</f>
        <v>0</v>
      </c>
      <c r="R24" s="34">
        <f>SUM(R20:R23)</f>
        <v>0</v>
      </c>
      <c r="S24" s="34">
        <f>SUM(S20:S23)</f>
        <v>0</v>
      </c>
      <c r="T24" s="34"/>
      <c r="U24" s="34">
        <f>SUM(U20:U23)</f>
        <v>0</v>
      </c>
      <c r="V24" s="34">
        <f>SUM(V20:V23)</f>
        <v>0</v>
      </c>
      <c r="W24" s="34">
        <f>SUM(W20:W23)</f>
        <v>0</v>
      </c>
      <c r="X24" s="34">
        <f>SUM(X20:X23)</f>
        <v>0</v>
      </c>
      <c r="Y24" s="34">
        <f>SUM(Y20:Y23)</f>
        <v>0</v>
      </c>
      <c r="Z24" s="34"/>
      <c r="AA24" s="34">
        <f>SUM(AA20:AA23)</f>
        <v>0</v>
      </c>
      <c r="AB24" s="34">
        <f>SUM(AB20:AB23)</f>
        <v>0</v>
      </c>
      <c r="AC24" s="34">
        <f>SUM(AC20:AC23)</f>
        <v>0</v>
      </c>
      <c r="AD24" s="34">
        <f>SUM(AD20:AD23)</f>
        <v>0</v>
      </c>
      <c r="AE24" s="34">
        <f>SUM(AE20:AE23)</f>
        <v>0</v>
      </c>
      <c r="AF24" s="34"/>
      <c r="AG24" s="34">
        <f>SUM(AG20:AG23)</f>
        <v>0</v>
      </c>
      <c r="AH24" s="34">
        <f>SUM(AH20:AH23)</f>
        <v>30</v>
      </c>
      <c r="AI24" s="34">
        <f>SUM(AI22:AI23)</f>
        <v>30</v>
      </c>
      <c r="AJ24" s="34">
        <f>SUM(AJ20:AJ23)</f>
        <v>0</v>
      </c>
      <c r="AK24" s="34">
        <f>SUM(AK20:AK23)</f>
        <v>0</v>
      </c>
      <c r="AL24" s="34"/>
      <c r="AM24" s="34">
        <f>SUM(AM20:AM23)</f>
        <v>0</v>
      </c>
      <c r="AN24" s="34">
        <f>SUM(AN20:AN23)</f>
        <v>0</v>
      </c>
      <c r="AO24" s="34">
        <f>SUM(AO20:AO23)</f>
        <v>0</v>
      </c>
      <c r="AP24" s="34">
        <f>SUM(AP20:AP23)</f>
        <v>0</v>
      </c>
      <c r="AQ24" s="34">
        <f>SUM(AQ20:AQ23)</f>
        <v>0</v>
      </c>
      <c r="AR24" s="34"/>
      <c r="AS24" s="34">
        <f>SUM(AS20:AS23)</f>
        <v>0</v>
      </c>
      <c r="AT24" s="34">
        <f>SUM(AT20:AT23)</f>
        <v>0</v>
      </c>
      <c r="AU24" s="34">
        <f>SUM(AU20:AU23)</f>
        <v>0</v>
      </c>
      <c r="AV24" s="34">
        <f>SUM(AV20:AV23)</f>
        <v>0</v>
      </c>
      <c r="AW24" s="34">
        <f>SUM(AW20:AW23)</f>
        <v>0</v>
      </c>
      <c r="AX24" s="34"/>
      <c r="AY24" s="34">
        <f>SUM(AY20:AY23)</f>
        <v>0</v>
      </c>
      <c r="AZ24" s="34">
        <f>SUM(AZ20:AZ23)</f>
        <v>0</v>
      </c>
      <c r="BA24" s="34">
        <f>SUM(BA20:BA23)</f>
        <v>0</v>
      </c>
      <c r="BB24" s="34">
        <f>SUM(BB20:BB23)</f>
        <v>0</v>
      </c>
      <c r="BC24" s="34">
        <f>SUM(BC20:BC23)</f>
        <v>0</v>
      </c>
      <c r="BD24" s="34"/>
    </row>
    <row r="25" spans="1:56" ht="20.45" customHeight="1">
      <c r="A25" s="131" t="s">
        <v>141</v>
      </c>
      <c r="B25" s="132"/>
      <c r="C25" s="98">
        <f>SUM(C18,C24)</f>
        <v>290</v>
      </c>
      <c r="D25" s="98">
        <f t="shared" ref="D25:BD25" si="24">SUM(D18,D24)</f>
        <v>70</v>
      </c>
      <c r="E25" s="98">
        <f t="shared" si="24"/>
        <v>60</v>
      </c>
      <c r="F25" s="98">
        <f t="shared" si="24"/>
        <v>90</v>
      </c>
      <c r="G25" s="98">
        <f t="shared" si="24"/>
        <v>70</v>
      </c>
      <c r="H25" s="98">
        <f t="shared" si="24"/>
        <v>0</v>
      </c>
      <c r="I25" s="98">
        <f t="shared" si="24"/>
        <v>35</v>
      </c>
      <c r="J25" s="98">
        <f t="shared" si="24"/>
        <v>15</v>
      </c>
      <c r="K25" s="98">
        <f t="shared" si="24"/>
        <v>15</v>
      </c>
      <c r="L25" s="98">
        <f t="shared" si="24"/>
        <v>30</v>
      </c>
      <c r="M25" s="98">
        <f t="shared" si="24"/>
        <v>0</v>
      </c>
      <c r="N25" s="98">
        <f t="shared" si="24"/>
        <v>0</v>
      </c>
      <c r="O25" s="98">
        <f t="shared" si="24"/>
        <v>5</v>
      </c>
      <c r="P25" s="98">
        <f t="shared" si="24"/>
        <v>15</v>
      </c>
      <c r="Q25" s="98">
        <f t="shared" si="24"/>
        <v>15</v>
      </c>
      <c r="R25" s="98">
        <f t="shared" si="24"/>
        <v>40</v>
      </c>
      <c r="S25" s="98">
        <f t="shared" si="24"/>
        <v>0</v>
      </c>
      <c r="T25" s="98">
        <f t="shared" si="24"/>
        <v>0</v>
      </c>
      <c r="U25" s="98">
        <f t="shared" si="24"/>
        <v>0</v>
      </c>
      <c r="V25" s="98">
        <f t="shared" si="24"/>
        <v>0</v>
      </c>
      <c r="W25" s="98">
        <f t="shared" si="24"/>
        <v>30</v>
      </c>
      <c r="X25" s="98">
        <f t="shared" si="24"/>
        <v>0</v>
      </c>
      <c r="Y25" s="98">
        <f t="shared" si="24"/>
        <v>0</v>
      </c>
      <c r="Z25" s="98">
        <f t="shared" si="24"/>
        <v>0</v>
      </c>
      <c r="AA25" s="98">
        <f t="shared" si="24"/>
        <v>15</v>
      </c>
      <c r="AB25" s="98">
        <f t="shared" si="24"/>
        <v>0</v>
      </c>
      <c r="AC25" s="98">
        <f t="shared" si="24"/>
        <v>0</v>
      </c>
      <c r="AD25" s="98">
        <f t="shared" si="24"/>
        <v>0</v>
      </c>
      <c r="AE25" s="98">
        <f t="shared" si="24"/>
        <v>0</v>
      </c>
      <c r="AF25" s="98">
        <f t="shared" si="24"/>
        <v>0</v>
      </c>
      <c r="AG25" s="98">
        <f t="shared" si="24"/>
        <v>15</v>
      </c>
      <c r="AH25" s="98">
        <f t="shared" si="24"/>
        <v>30</v>
      </c>
      <c r="AI25" s="98">
        <f t="shared" si="24"/>
        <v>30</v>
      </c>
      <c r="AJ25" s="98">
        <f t="shared" si="24"/>
        <v>0</v>
      </c>
      <c r="AK25" s="98">
        <f t="shared" si="24"/>
        <v>0</v>
      </c>
      <c r="AL25" s="98">
        <f t="shared" si="24"/>
        <v>0</v>
      </c>
      <c r="AM25" s="98">
        <f t="shared" si="24"/>
        <v>0</v>
      </c>
      <c r="AN25" s="98">
        <f t="shared" si="24"/>
        <v>0</v>
      </c>
      <c r="AO25" s="98">
        <f t="shared" si="24"/>
        <v>0</v>
      </c>
      <c r="AP25" s="98">
        <f t="shared" si="24"/>
        <v>0</v>
      </c>
      <c r="AQ25" s="98">
        <f t="shared" si="24"/>
        <v>0</v>
      </c>
      <c r="AR25" s="98">
        <f t="shared" si="24"/>
        <v>0</v>
      </c>
      <c r="AS25" s="98">
        <f t="shared" si="24"/>
        <v>0</v>
      </c>
      <c r="AT25" s="98">
        <f t="shared" si="24"/>
        <v>0</v>
      </c>
      <c r="AU25" s="98">
        <f t="shared" si="24"/>
        <v>0</v>
      </c>
      <c r="AV25" s="98">
        <f t="shared" si="24"/>
        <v>0</v>
      </c>
      <c r="AW25" s="98">
        <f t="shared" si="24"/>
        <v>0</v>
      </c>
      <c r="AX25" s="98">
        <f t="shared" si="24"/>
        <v>0</v>
      </c>
      <c r="AY25" s="98">
        <f t="shared" si="24"/>
        <v>0</v>
      </c>
      <c r="AZ25" s="98">
        <f t="shared" si="24"/>
        <v>0</v>
      </c>
      <c r="BA25" s="98">
        <f t="shared" si="24"/>
        <v>0</v>
      </c>
      <c r="BB25" s="98">
        <f t="shared" si="24"/>
        <v>0</v>
      </c>
      <c r="BC25" s="98">
        <f t="shared" si="24"/>
        <v>0</v>
      </c>
      <c r="BD25" s="98">
        <f t="shared" si="24"/>
        <v>0</v>
      </c>
    </row>
    <row r="26" spans="1:56" s="26" customFormat="1">
      <c r="A26" s="25"/>
      <c r="B26" s="135"/>
      <c r="C26" s="135"/>
      <c r="D26" s="135"/>
      <c r="E26" s="13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6" s="26" customFormat="1" ht="12.75" customHeight="1">
      <c r="A27" s="5"/>
      <c r="B27" s="135" t="s">
        <v>16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26" customFormat="1" ht="15" customHeight="1">
      <c r="A28" s="5"/>
      <c r="B28" s="136" t="s">
        <v>23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</row>
    <row r="29" spans="1:56" s="26" customFormat="1" ht="22.9" customHeight="1">
      <c r="A29" s="5"/>
      <c r="B29" s="128" t="s">
        <v>25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</row>
    <row r="30" spans="1:56" ht="13.9" customHeight="1">
      <c r="A30" s="45"/>
      <c r="B30" s="133" t="s">
        <v>27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</row>
    <row r="31" spans="1:56">
      <c r="A31" s="45"/>
      <c r="B31" s="133" t="s">
        <v>76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</row>
    <row r="32" spans="1:56">
      <c r="B32" s="137" t="s">
        <v>142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56">
      <c r="B33" s="134" t="s">
        <v>144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</row>
    <row r="34" spans="1:56" ht="24" customHeight="1">
      <c r="B34" s="128" t="s">
        <v>146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</row>
    <row r="35" spans="1:56">
      <c r="A35" s="24"/>
      <c r="B35" s="24" t="s">
        <v>15</v>
      </c>
    </row>
  </sheetData>
  <mergeCells count="34">
    <mergeCell ref="A1:BD1"/>
    <mergeCell ref="B2:BD2"/>
    <mergeCell ref="C3:AA3"/>
    <mergeCell ref="A4:A6"/>
    <mergeCell ref="B4:B6"/>
    <mergeCell ref="C4:H4"/>
    <mergeCell ref="I4:T4"/>
    <mergeCell ref="U4:AF4"/>
    <mergeCell ref="AG4:AR4"/>
    <mergeCell ref="AS4:BD4"/>
    <mergeCell ref="A19:BD19"/>
    <mergeCell ref="AG5:AL5"/>
    <mergeCell ref="AM5:AR5"/>
    <mergeCell ref="AS5:AX5"/>
    <mergeCell ref="AY5:BD5"/>
    <mergeCell ref="A7:BD7"/>
    <mergeCell ref="A18:B18"/>
    <mergeCell ref="C5:C6"/>
    <mergeCell ref="D5:H5"/>
    <mergeCell ref="I5:N5"/>
    <mergeCell ref="O5:T5"/>
    <mergeCell ref="U5:Y5"/>
    <mergeCell ref="AA5:AF5"/>
    <mergeCell ref="B34:BD34"/>
    <mergeCell ref="A24:B24"/>
    <mergeCell ref="A25:B25"/>
    <mergeCell ref="B29:BD29"/>
    <mergeCell ref="B30:BD30"/>
    <mergeCell ref="B31:BD31"/>
    <mergeCell ref="B33:BD33"/>
    <mergeCell ref="B26:E26"/>
    <mergeCell ref="B27:AF27"/>
    <mergeCell ref="B28:BD28"/>
    <mergeCell ref="B32:AC3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zoomScaleNormal="100" zoomScaleSheetLayoutView="80" workbookViewId="0">
      <pane xSplit="2" ySplit="6" topLeftCell="C19" activePane="bottomRight" state="frozen"/>
      <selection pane="topRight" activeCell="D1" sqref="D1"/>
      <selection pane="bottomLeft" activeCell="A12" sqref="A12"/>
      <selection pane="bottomRight" activeCell="D25" sqref="D25:H29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56" width="3.25" style="4" customWidth="1"/>
    <col min="57" max="16384" width="11" style="2"/>
  </cols>
  <sheetData>
    <row r="1" spans="1:56" ht="27" customHeight="1">
      <c r="B1" s="149" t="s">
        <v>96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23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3"/>
    </row>
    <row r="2" spans="1:56" ht="27" customHeight="1">
      <c r="B2" s="10" t="s">
        <v>104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76" t="s">
        <v>0</v>
      </c>
      <c r="B3" s="176" t="s">
        <v>13</v>
      </c>
      <c r="C3" s="176" t="s">
        <v>12</v>
      </c>
      <c r="D3" s="176"/>
      <c r="E3" s="176"/>
      <c r="F3" s="176"/>
      <c r="G3" s="176"/>
      <c r="H3" s="176"/>
      <c r="I3" s="176" t="s">
        <v>2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 t="s">
        <v>3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 t="s">
        <v>4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 t="s">
        <v>14</v>
      </c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</row>
    <row r="4" spans="1:56" ht="20.25" customHeight="1">
      <c r="A4" s="176"/>
      <c r="B4" s="176"/>
      <c r="C4" s="178" t="s">
        <v>5</v>
      </c>
      <c r="D4" s="176" t="s">
        <v>6</v>
      </c>
      <c r="E4" s="176"/>
      <c r="F4" s="176"/>
      <c r="G4" s="176"/>
      <c r="H4" s="176"/>
      <c r="I4" s="176">
        <v>1</v>
      </c>
      <c r="J4" s="176"/>
      <c r="K4" s="176"/>
      <c r="L4" s="176"/>
      <c r="M4" s="176"/>
      <c r="N4" s="176"/>
      <c r="O4" s="176">
        <v>2</v>
      </c>
      <c r="P4" s="176"/>
      <c r="Q4" s="176"/>
      <c r="R4" s="176"/>
      <c r="S4" s="176"/>
      <c r="T4" s="176"/>
      <c r="U4" s="176">
        <v>3</v>
      </c>
      <c r="V4" s="176"/>
      <c r="W4" s="176"/>
      <c r="X4" s="176"/>
      <c r="Y4" s="176"/>
      <c r="Z4" s="14"/>
      <c r="AA4" s="176">
        <v>4</v>
      </c>
      <c r="AB4" s="176"/>
      <c r="AC4" s="176"/>
      <c r="AD4" s="176"/>
      <c r="AE4" s="176"/>
      <c r="AF4" s="176"/>
      <c r="AG4" s="176">
        <v>5</v>
      </c>
      <c r="AH4" s="176"/>
      <c r="AI4" s="176"/>
      <c r="AJ4" s="176"/>
      <c r="AK4" s="176"/>
      <c r="AL4" s="176"/>
      <c r="AM4" s="176">
        <v>6</v>
      </c>
      <c r="AN4" s="176"/>
      <c r="AO4" s="176"/>
      <c r="AP4" s="176"/>
      <c r="AQ4" s="176"/>
      <c r="AR4" s="176"/>
      <c r="AS4" s="176">
        <v>7</v>
      </c>
      <c r="AT4" s="176"/>
      <c r="AU4" s="176"/>
      <c r="AV4" s="176"/>
      <c r="AW4" s="176"/>
      <c r="AX4" s="176"/>
      <c r="AY4" s="176">
        <v>8</v>
      </c>
      <c r="AZ4" s="176"/>
      <c r="BA4" s="176"/>
      <c r="BB4" s="176"/>
      <c r="BC4" s="176"/>
      <c r="BD4" s="176"/>
    </row>
    <row r="5" spans="1:56" ht="72.75" customHeight="1">
      <c r="A5" s="176"/>
      <c r="B5" s="176"/>
      <c r="C5" s="178"/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5" t="s">
        <v>1</v>
      </c>
      <c r="O5" s="14" t="s">
        <v>7</v>
      </c>
      <c r="P5" s="14" t="s">
        <v>8</v>
      </c>
      <c r="Q5" s="14" t="s">
        <v>9</v>
      </c>
      <c r="R5" s="14" t="s">
        <v>10</v>
      </c>
      <c r="S5" s="14" t="s">
        <v>11</v>
      </c>
      <c r="T5" s="15" t="s">
        <v>1</v>
      </c>
      <c r="U5" s="14" t="s">
        <v>7</v>
      </c>
      <c r="V5" s="14" t="s">
        <v>8</v>
      </c>
      <c r="W5" s="14" t="s">
        <v>9</v>
      </c>
      <c r="X5" s="14" t="s">
        <v>10</v>
      </c>
      <c r="Y5" s="14" t="s">
        <v>11</v>
      </c>
      <c r="Z5" s="15" t="s">
        <v>1</v>
      </c>
      <c r="AA5" s="14" t="s">
        <v>7</v>
      </c>
      <c r="AB5" s="14" t="s">
        <v>8</v>
      </c>
      <c r="AC5" s="14" t="s">
        <v>9</v>
      </c>
      <c r="AD5" s="14" t="s">
        <v>10</v>
      </c>
      <c r="AE5" s="14" t="s">
        <v>11</v>
      </c>
      <c r="AF5" s="15" t="s">
        <v>1</v>
      </c>
      <c r="AG5" s="14" t="s">
        <v>7</v>
      </c>
      <c r="AH5" s="14" t="s">
        <v>8</v>
      </c>
      <c r="AI5" s="14" t="s">
        <v>9</v>
      </c>
      <c r="AJ5" s="14" t="s">
        <v>10</v>
      </c>
      <c r="AK5" s="14" t="s">
        <v>11</v>
      </c>
      <c r="AL5" s="15" t="s">
        <v>1</v>
      </c>
      <c r="AM5" s="14" t="s">
        <v>7</v>
      </c>
      <c r="AN5" s="14" t="s">
        <v>8</v>
      </c>
      <c r="AO5" s="14" t="s">
        <v>9</v>
      </c>
      <c r="AP5" s="14" t="s">
        <v>10</v>
      </c>
      <c r="AQ5" s="14" t="s">
        <v>11</v>
      </c>
      <c r="AR5" s="15" t="s">
        <v>1</v>
      </c>
      <c r="AS5" s="14" t="s">
        <v>7</v>
      </c>
      <c r="AT5" s="14" t="s">
        <v>8</v>
      </c>
      <c r="AU5" s="14" t="s">
        <v>9</v>
      </c>
      <c r="AV5" s="14" t="s">
        <v>10</v>
      </c>
      <c r="AW5" s="14" t="s">
        <v>11</v>
      </c>
      <c r="AX5" s="15" t="s">
        <v>1</v>
      </c>
      <c r="AY5" s="14" t="s">
        <v>7</v>
      </c>
      <c r="AZ5" s="14" t="s">
        <v>8</v>
      </c>
      <c r="BA5" s="14" t="s">
        <v>9</v>
      </c>
      <c r="BB5" s="14" t="s">
        <v>10</v>
      </c>
      <c r="BC5" s="14" t="s">
        <v>11</v>
      </c>
      <c r="BD5" s="15" t="s">
        <v>1</v>
      </c>
    </row>
    <row r="6" spans="1:56" ht="18" customHeight="1">
      <c r="A6" s="179" t="s">
        <v>82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</row>
    <row r="7" spans="1:56" ht="16.5" customHeight="1">
      <c r="A7" s="1">
        <v>1</v>
      </c>
      <c r="B7" s="52" t="s">
        <v>112</v>
      </c>
      <c r="C7" s="9">
        <f>SUM(D7:H7)</f>
        <v>15</v>
      </c>
      <c r="D7" s="9">
        <f t="shared" ref="D7:H16" si="0">IF(SUM(I7,O7,U7,AA7,AG7,AM7,AS7,AY7)=0,"",SUM(I7,O7,U7,AA7,AG7,AM7,AS7,AY7))</f>
        <v>15</v>
      </c>
      <c r="E7" s="9" t="str">
        <f t="shared" si="0"/>
        <v/>
      </c>
      <c r="F7" s="9" t="str">
        <f t="shared" si="0"/>
        <v/>
      </c>
      <c r="G7" s="9" t="str">
        <f t="shared" si="0"/>
        <v/>
      </c>
      <c r="H7" s="9" t="str">
        <f t="shared" si="0"/>
        <v/>
      </c>
      <c r="I7" s="1">
        <v>15</v>
      </c>
      <c r="J7" s="1"/>
      <c r="K7" s="1"/>
      <c r="L7" s="1"/>
      <c r="M7" s="1"/>
      <c r="N7" s="1" t="s">
        <v>86</v>
      </c>
      <c r="O7" s="1"/>
      <c r="P7" s="1"/>
      <c r="Q7" s="5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6.5" customHeight="1">
      <c r="A8" s="1">
        <v>2</v>
      </c>
      <c r="B8" s="52" t="s">
        <v>113</v>
      </c>
      <c r="C8" s="9">
        <f t="shared" ref="C8:C15" si="1">SUM(D8:H8)</f>
        <v>5</v>
      </c>
      <c r="D8" s="9">
        <f t="shared" si="0"/>
        <v>5</v>
      </c>
      <c r="E8" s="9" t="str">
        <f t="shared" si="0"/>
        <v/>
      </c>
      <c r="F8" s="9" t="str">
        <f t="shared" si="0"/>
        <v/>
      </c>
      <c r="G8" s="9" t="str">
        <f t="shared" si="0"/>
        <v/>
      </c>
      <c r="H8" s="9" t="str">
        <f t="shared" si="0"/>
        <v/>
      </c>
      <c r="I8" s="1">
        <v>5</v>
      </c>
      <c r="J8" s="1"/>
      <c r="K8" s="1"/>
      <c r="L8" s="1"/>
      <c r="M8" s="1"/>
      <c r="N8" s="1" t="s">
        <v>86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6.5" customHeight="1">
      <c r="A9" s="1">
        <v>3</v>
      </c>
      <c r="B9" s="52" t="s">
        <v>32</v>
      </c>
      <c r="C9" s="9">
        <f t="shared" si="1"/>
        <v>30</v>
      </c>
      <c r="D9" s="9">
        <f t="shared" si="0"/>
        <v>15</v>
      </c>
      <c r="E9" s="9">
        <f t="shared" si="0"/>
        <v>15</v>
      </c>
      <c r="F9" s="9" t="str">
        <f t="shared" si="0"/>
        <v/>
      </c>
      <c r="G9" s="9" t="str">
        <f t="shared" si="0"/>
        <v/>
      </c>
      <c r="H9" s="9" t="str">
        <f t="shared" si="0"/>
        <v/>
      </c>
      <c r="I9" s="1">
        <v>15</v>
      </c>
      <c r="J9" s="1">
        <v>15</v>
      </c>
      <c r="K9" s="1"/>
      <c r="L9" s="1"/>
      <c r="M9" s="1"/>
      <c r="N9" s="1" t="s">
        <v>87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6.5" customHeight="1">
      <c r="A10" s="1">
        <v>4</v>
      </c>
      <c r="B10" s="52" t="s">
        <v>24</v>
      </c>
      <c r="C10" s="9">
        <f t="shared" si="1"/>
        <v>30</v>
      </c>
      <c r="D10" s="9" t="str">
        <f t="shared" si="0"/>
        <v/>
      </c>
      <c r="E10" s="9" t="str">
        <f t="shared" si="0"/>
        <v/>
      </c>
      <c r="F10" s="9">
        <f t="shared" si="0"/>
        <v>30</v>
      </c>
      <c r="G10" s="9" t="str">
        <f t="shared" si="0"/>
        <v/>
      </c>
      <c r="H10" s="9" t="str">
        <f t="shared" si="0"/>
        <v/>
      </c>
      <c r="I10" s="1"/>
      <c r="J10" s="1"/>
      <c r="K10" s="1">
        <v>15</v>
      </c>
      <c r="L10" s="1"/>
      <c r="M10" s="1"/>
      <c r="N10" s="1" t="s">
        <v>86</v>
      </c>
      <c r="O10" s="1"/>
      <c r="P10" s="1"/>
      <c r="Q10" s="1">
        <v>15</v>
      </c>
      <c r="R10" s="1"/>
      <c r="S10" s="1"/>
      <c r="T10" s="1" t="s">
        <v>86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6.5" customHeight="1">
      <c r="A11" s="1">
        <v>5</v>
      </c>
      <c r="B11" s="52" t="s">
        <v>33</v>
      </c>
      <c r="C11" s="9">
        <v>15</v>
      </c>
      <c r="D11" s="9">
        <v>5</v>
      </c>
      <c r="E11" s="9">
        <v>10</v>
      </c>
      <c r="F11" s="9" t="str">
        <f t="shared" si="0"/>
        <v/>
      </c>
      <c r="G11" s="9" t="str">
        <f t="shared" si="0"/>
        <v/>
      </c>
      <c r="H11" s="9" t="str">
        <f t="shared" si="0"/>
        <v/>
      </c>
      <c r="I11" s="1"/>
      <c r="J11" s="1"/>
      <c r="K11" s="1"/>
      <c r="L11" s="1"/>
      <c r="M11" s="1"/>
      <c r="N11" s="1"/>
      <c r="O11" s="1">
        <v>5</v>
      </c>
      <c r="P11" s="1">
        <v>10</v>
      </c>
      <c r="Q11" s="1"/>
      <c r="R11" s="1"/>
      <c r="S11" s="1"/>
      <c r="T11" s="1" t="s">
        <v>86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6.5" customHeight="1">
      <c r="A12" s="1">
        <v>6</v>
      </c>
      <c r="B12" s="52" t="s">
        <v>108</v>
      </c>
      <c r="C12" s="9">
        <v>30</v>
      </c>
      <c r="D12" s="9" t="str">
        <f t="shared" si="0"/>
        <v/>
      </c>
      <c r="E12" s="9" t="str">
        <f t="shared" si="0"/>
        <v/>
      </c>
      <c r="F12" s="9" t="str">
        <f t="shared" si="0"/>
        <v/>
      </c>
      <c r="G12" s="9">
        <v>30</v>
      </c>
      <c r="H12" s="9" t="str">
        <f t="shared" si="0"/>
        <v/>
      </c>
      <c r="I12" s="1"/>
      <c r="J12" s="1"/>
      <c r="K12" s="1"/>
      <c r="L12" s="1">
        <v>15</v>
      </c>
      <c r="M12" s="1"/>
      <c r="N12" s="1" t="s">
        <v>86</v>
      </c>
      <c r="O12" s="1"/>
      <c r="P12" s="1"/>
      <c r="Q12" s="1"/>
      <c r="R12" s="1">
        <v>15</v>
      </c>
      <c r="S12" s="1"/>
      <c r="T12" s="1" t="s">
        <v>86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6.5" customHeight="1">
      <c r="A13" s="1">
        <v>7</v>
      </c>
      <c r="B13" s="52" t="s">
        <v>107</v>
      </c>
      <c r="C13" s="9">
        <v>15</v>
      </c>
      <c r="D13" s="9"/>
      <c r="E13" s="9"/>
      <c r="F13" s="9"/>
      <c r="G13" s="9"/>
      <c r="H13" s="9"/>
      <c r="I13" s="1"/>
      <c r="J13" s="1"/>
      <c r="K13" s="1"/>
      <c r="L13" s="1"/>
      <c r="M13" s="1"/>
      <c r="N13" s="1"/>
      <c r="O13" s="1"/>
      <c r="P13" s="1"/>
      <c r="Q13" s="1"/>
      <c r="R13" s="1">
        <v>15</v>
      </c>
      <c r="S13" s="1"/>
      <c r="T13" s="1" t="s">
        <v>86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6.5" customHeight="1">
      <c r="A14" s="1">
        <v>8</v>
      </c>
      <c r="B14" s="52" t="s">
        <v>34</v>
      </c>
      <c r="C14" s="9">
        <v>15</v>
      </c>
      <c r="D14" s="9"/>
      <c r="E14" s="9">
        <v>15</v>
      </c>
      <c r="F14" s="9" t="str">
        <f t="shared" si="0"/>
        <v/>
      </c>
      <c r="G14" s="9" t="str">
        <f t="shared" si="0"/>
        <v/>
      </c>
      <c r="H14" s="9" t="str">
        <f t="shared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15</v>
      </c>
      <c r="W14" s="1"/>
      <c r="X14" s="1"/>
      <c r="Y14" s="1"/>
      <c r="Z14" s="1" t="s">
        <v>86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6.5" customHeight="1">
      <c r="A15" s="1">
        <v>9</v>
      </c>
      <c r="B15" s="52" t="s">
        <v>35</v>
      </c>
      <c r="C15" s="9">
        <f t="shared" si="1"/>
        <v>30</v>
      </c>
      <c r="D15" s="9" t="str">
        <f t="shared" si="0"/>
        <v/>
      </c>
      <c r="E15" s="9" t="str">
        <f t="shared" si="0"/>
        <v/>
      </c>
      <c r="F15" s="9">
        <f t="shared" si="0"/>
        <v>30</v>
      </c>
      <c r="G15" s="9" t="str">
        <f t="shared" si="0"/>
        <v/>
      </c>
      <c r="H15" s="9" t="str">
        <f t="shared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30</v>
      </c>
      <c r="X15" s="1"/>
      <c r="Y15" s="1"/>
      <c r="Z15" s="1" t="s">
        <v>86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6.5" customHeight="1">
      <c r="A16" s="1">
        <v>10</v>
      </c>
      <c r="B16" s="52" t="s">
        <v>36</v>
      </c>
      <c r="C16" s="9">
        <v>30</v>
      </c>
      <c r="D16" s="9"/>
      <c r="E16" s="9"/>
      <c r="F16" s="9" t="str">
        <f t="shared" si="0"/>
        <v/>
      </c>
      <c r="G16" s="9" t="str">
        <f t="shared" si="0"/>
        <v/>
      </c>
      <c r="H16" s="9" t="str">
        <f t="shared" si="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15</v>
      </c>
      <c r="AB16" s="1"/>
      <c r="AC16" s="1"/>
      <c r="AD16" s="1"/>
      <c r="AE16" s="1"/>
      <c r="AF16" s="1" t="s">
        <v>88</v>
      </c>
      <c r="AG16" s="1">
        <v>15</v>
      </c>
      <c r="AH16" s="1"/>
      <c r="AI16" s="1"/>
      <c r="AJ16" s="1"/>
      <c r="AK16" s="1"/>
      <c r="AL16" s="1" t="s">
        <v>88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4.75" customHeight="1">
      <c r="A17" s="150" t="s">
        <v>100</v>
      </c>
      <c r="B17" s="150"/>
      <c r="C17" s="16">
        <f>SUM(C7:C16)</f>
        <v>215</v>
      </c>
      <c r="D17" s="16">
        <f>SUM(D7:D16)</f>
        <v>40</v>
      </c>
      <c r="E17" s="16">
        <f>SUM(E9:E16)</f>
        <v>40</v>
      </c>
      <c r="F17" s="16">
        <f t="shared" ref="F17:M17" si="2">SUM(F7:F16)</f>
        <v>60</v>
      </c>
      <c r="G17" s="16">
        <f t="shared" si="2"/>
        <v>30</v>
      </c>
      <c r="H17" s="16">
        <f t="shared" si="2"/>
        <v>0</v>
      </c>
      <c r="I17" s="16">
        <f t="shared" si="2"/>
        <v>35</v>
      </c>
      <c r="J17" s="16">
        <f t="shared" si="2"/>
        <v>15</v>
      </c>
      <c r="K17" s="16">
        <f t="shared" si="2"/>
        <v>15</v>
      </c>
      <c r="L17" s="16">
        <f t="shared" si="2"/>
        <v>15</v>
      </c>
      <c r="M17" s="16">
        <f t="shared" si="2"/>
        <v>0</v>
      </c>
      <c r="N17" s="16"/>
      <c r="O17" s="16">
        <f>SUM(O7:O16)</f>
        <v>5</v>
      </c>
      <c r="P17" s="16">
        <f>SUM(P7:P16)</f>
        <v>10</v>
      </c>
      <c r="Q17" s="16">
        <f>SUM(Q7:Q16)</f>
        <v>15</v>
      </c>
      <c r="R17" s="16">
        <f>SUM(R7:R16)</f>
        <v>30</v>
      </c>
      <c r="S17" s="16">
        <f>SUM(S7:S16)</f>
        <v>0</v>
      </c>
      <c r="T17" s="16"/>
      <c r="U17" s="16">
        <f>SUM(U7:U16)</f>
        <v>0</v>
      </c>
      <c r="V17" s="16">
        <f>SUM(V7:V16)</f>
        <v>15</v>
      </c>
      <c r="W17" s="16">
        <f>SUM(W7:W16)</f>
        <v>30</v>
      </c>
      <c r="X17" s="16">
        <f>SUM(X7:X16)</f>
        <v>0</v>
      </c>
      <c r="Y17" s="16">
        <f>SUM(Y7:Y16)</f>
        <v>0</v>
      </c>
      <c r="Z17" s="16"/>
      <c r="AA17" s="16">
        <f>SUM(AA7:AA16)</f>
        <v>15</v>
      </c>
      <c r="AB17" s="16">
        <f>SUM(AB7:AB16)</f>
        <v>0</v>
      </c>
      <c r="AC17" s="16">
        <f>SUM(AC7:AC16)</f>
        <v>0</v>
      </c>
      <c r="AD17" s="16">
        <f>SUM(AD7:AD16)</f>
        <v>0</v>
      </c>
      <c r="AE17" s="16">
        <f>SUM(AE7:AE16)</f>
        <v>0</v>
      </c>
      <c r="AF17" s="16"/>
      <c r="AG17" s="16">
        <f>SUM(AG7:AG16)</f>
        <v>15</v>
      </c>
      <c r="AH17" s="16">
        <f>SUM(AH7:AH16)</f>
        <v>0</v>
      </c>
      <c r="AI17" s="16">
        <f>SUM(AI7:AI16)</f>
        <v>0</v>
      </c>
      <c r="AJ17" s="16">
        <f>SUM(AJ7:AJ16)</f>
        <v>0</v>
      </c>
      <c r="AK17" s="16">
        <f>SUM(AK7:AK16)</f>
        <v>0</v>
      </c>
      <c r="AL17" s="16"/>
      <c r="AM17" s="16">
        <f>SUM(AM7:AM16)</f>
        <v>0</v>
      </c>
      <c r="AN17" s="16">
        <f>SUM(AN7:AN16)</f>
        <v>0</v>
      </c>
      <c r="AO17" s="16">
        <f>SUM(AO7:AO16)</f>
        <v>0</v>
      </c>
      <c r="AP17" s="16">
        <f>SUM(AP7:AP16)</f>
        <v>0</v>
      </c>
      <c r="AQ17" s="16"/>
      <c r="AR17" s="16"/>
      <c r="AS17" s="16">
        <f>SUM(AS7:AS16)</f>
        <v>0</v>
      </c>
      <c r="AT17" s="16">
        <f>SUM(AT7:AT16)</f>
        <v>0</v>
      </c>
      <c r="AU17" s="16">
        <f>SUM(AU7:AU16)</f>
        <v>0</v>
      </c>
      <c r="AV17" s="16">
        <f>SUM(AV7:AV16)</f>
        <v>0</v>
      </c>
      <c r="AW17" s="16">
        <f>SUM(AW7:AW16)</f>
        <v>0</v>
      </c>
      <c r="AX17" s="16"/>
      <c r="AY17" s="16">
        <f>SUM(AY7:AY16)</f>
        <v>0</v>
      </c>
      <c r="AZ17" s="16">
        <f>SUM(AZ7:AZ16)</f>
        <v>0</v>
      </c>
      <c r="BA17" s="16">
        <f>SUM(BA7:BA16)</f>
        <v>0</v>
      </c>
      <c r="BB17" s="16">
        <f>SUM(BB7:BB16)</f>
        <v>0</v>
      </c>
      <c r="BC17" s="16">
        <f>SUM(BC7:BC16)</f>
        <v>0</v>
      </c>
      <c r="BD17" s="16"/>
    </row>
    <row r="18" spans="1:56" s="41" customFormat="1" ht="24.75" customHeight="1">
      <c r="A18" s="153" t="s">
        <v>84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</row>
    <row r="19" spans="1:56">
      <c r="A19" s="1">
        <v>11</v>
      </c>
      <c r="B19" s="52" t="s">
        <v>37</v>
      </c>
      <c r="C19" s="9">
        <f>SUM(D19:H19)</f>
        <v>15</v>
      </c>
      <c r="D19" s="9" t="str">
        <f t="shared" ref="D19:H22" si="3">IF(SUM(I19,O19,U19,AA19,AG19,AM19,AS19,AY19)=0,"",SUM(I19,O19,U19,AA19,AG19,AM19,AS19,AY19))</f>
        <v/>
      </c>
      <c r="E19" s="9" t="str">
        <f t="shared" si="3"/>
        <v/>
      </c>
      <c r="F19" s="9" t="str">
        <f t="shared" si="3"/>
        <v/>
      </c>
      <c r="G19" s="9">
        <f t="shared" si="3"/>
        <v>15</v>
      </c>
      <c r="H19" s="9" t="str">
        <f t="shared" si="3"/>
        <v/>
      </c>
      <c r="I19" s="1"/>
      <c r="J19" s="1"/>
      <c r="K19" s="1"/>
      <c r="L19" s="1">
        <v>15</v>
      </c>
      <c r="M19" s="1"/>
      <c r="N19" s="1" t="s">
        <v>86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>
      <c r="A20" s="1">
        <v>12</v>
      </c>
      <c r="B20" s="52" t="s">
        <v>109</v>
      </c>
      <c r="C20" s="9">
        <v>15</v>
      </c>
      <c r="D20" s="9"/>
      <c r="E20" s="9" t="s">
        <v>8</v>
      </c>
      <c r="F20" s="9"/>
      <c r="G20" s="9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15</v>
      </c>
      <c r="AI20" s="1"/>
      <c r="AJ20" s="1"/>
      <c r="AK20" s="1"/>
      <c r="AL20" s="1" t="s">
        <v>86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>
      <c r="A21" s="1">
        <v>13</v>
      </c>
      <c r="B21" s="52" t="s">
        <v>38</v>
      </c>
      <c r="C21" s="9">
        <f>SUM(D21:H21)</f>
        <v>30</v>
      </c>
      <c r="D21" s="9" t="str">
        <f t="shared" si="3"/>
        <v/>
      </c>
      <c r="E21" s="9" t="str">
        <f t="shared" si="3"/>
        <v/>
      </c>
      <c r="F21" s="9">
        <f t="shared" si="3"/>
        <v>30</v>
      </c>
      <c r="G21" s="9" t="str">
        <f t="shared" si="3"/>
        <v/>
      </c>
      <c r="H21" s="9" t="str">
        <f t="shared" si="3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v>30</v>
      </c>
      <c r="AJ21" s="1"/>
      <c r="AK21" s="1"/>
      <c r="AL21" s="1" t="s">
        <v>86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>
      <c r="A22" s="1">
        <v>14</v>
      </c>
      <c r="B22" s="52" t="s">
        <v>39</v>
      </c>
      <c r="C22" s="9">
        <f>SUM(D22:H22)</f>
        <v>15</v>
      </c>
      <c r="D22" s="9" t="str">
        <f t="shared" si="3"/>
        <v/>
      </c>
      <c r="E22" s="9">
        <f t="shared" si="3"/>
        <v>15</v>
      </c>
      <c r="F22" s="9" t="str">
        <f t="shared" si="3"/>
        <v/>
      </c>
      <c r="G22" s="9" t="str">
        <f t="shared" si="3"/>
        <v/>
      </c>
      <c r="H22" s="9" t="str">
        <f t="shared" si="3"/>
        <v/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v>15</v>
      </c>
      <c r="AI22" s="1"/>
      <c r="AJ22" s="1"/>
      <c r="AK22" s="1"/>
      <c r="AL22" s="1" t="s">
        <v>86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4.75" customHeight="1">
      <c r="A23" s="154" t="s">
        <v>101</v>
      </c>
      <c r="B23" s="155"/>
      <c r="C23" s="17">
        <f t="shared" ref="C23:M23" si="4">SUM(C19:C22)</f>
        <v>75</v>
      </c>
      <c r="D23" s="17">
        <f t="shared" si="4"/>
        <v>0</v>
      </c>
      <c r="E23" s="17">
        <f t="shared" si="4"/>
        <v>15</v>
      </c>
      <c r="F23" s="17">
        <f t="shared" si="4"/>
        <v>30</v>
      </c>
      <c r="G23" s="17">
        <f t="shared" si="4"/>
        <v>15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15</v>
      </c>
      <c r="M23" s="17">
        <f t="shared" si="4"/>
        <v>0</v>
      </c>
      <c r="N23" s="17"/>
      <c r="O23" s="17">
        <f>SUM(O19:O22)</f>
        <v>0</v>
      </c>
      <c r="P23" s="17">
        <f>SUM(P19:P22)</f>
        <v>0</v>
      </c>
      <c r="Q23" s="17">
        <f>SUM(Q19:Q22)</f>
        <v>0</v>
      </c>
      <c r="R23" s="17">
        <f>SUM(R19:R22)</f>
        <v>0</v>
      </c>
      <c r="S23" s="17">
        <f>SUM(S19:S22)</f>
        <v>0</v>
      </c>
      <c r="T23" s="17"/>
      <c r="U23" s="17">
        <f>SUM(U19:U22)</f>
        <v>0</v>
      </c>
      <c r="V23" s="17">
        <f>SUM(V19:V22)</f>
        <v>0</v>
      </c>
      <c r="W23" s="17">
        <f>SUM(W19:W22)</f>
        <v>0</v>
      </c>
      <c r="X23" s="17">
        <f>SUM(X19:X22)</f>
        <v>0</v>
      </c>
      <c r="Y23" s="17">
        <f>SUM(Y19:Y22)</f>
        <v>0</v>
      </c>
      <c r="Z23" s="17"/>
      <c r="AA23" s="17">
        <f>SUM(AA19:AA22)</f>
        <v>0</v>
      </c>
      <c r="AB23" s="17">
        <f>SUM(AB19:AB22)</f>
        <v>0</v>
      </c>
      <c r="AC23" s="17">
        <f>SUM(AC19:AC22)</f>
        <v>0</v>
      </c>
      <c r="AD23" s="17">
        <f>SUM(AD19:AD22)</f>
        <v>0</v>
      </c>
      <c r="AE23" s="17">
        <f>SUM(AE19:AE22)</f>
        <v>0</v>
      </c>
      <c r="AF23" s="17"/>
      <c r="AG23" s="17">
        <f>SUM(AG19:AG22)</f>
        <v>0</v>
      </c>
      <c r="AH23" s="17">
        <f>SUM(AH19:AH22)</f>
        <v>30</v>
      </c>
      <c r="AI23" s="17">
        <f>SUM(AI21:AI22)</f>
        <v>30</v>
      </c>
      <c r="AJ23" s="17">
        <f>SUM(AJ19:AJ22)</f>
        <v>0</v>
      </c>
      <c r="AK23" s="17">
        <f>SUM(AK19:AK22)</f>
        <v>0</v>
      </c>
      <c r="AL23" s="17"/>
      <c r="AM23" s="17">
        <f>SUM(AM19:AM22)</f>
        <v>0</v>
      </c>
      <c r="AN23" s="17">
        <f>SUM(AN19:AN22)</f>
        <v>0</v>
      </c>
      <c r="AO23" s="17">
        <f>SUM(AO19:AO22)</f>
        <v>0</v>
      </c>
      <c r="AP23" s="17">
        <f>SUM(AP19:AP22)</f>
        <v>0</v>
      </c>
      <c r="AQ23" s="17">
        <f>SUM(AQ19:AQ22)</f>
        <v>0</v>
      </c>
      <c r="AR23" s="17"/>
      <c r="AS23" s="17">
        <f>SUM(AS19:AS22)</f>
        <v>0</v>
      </c>
      <c r="AT23" s="17">
        <f>SUM(AT19:AT22)</f>
        <v>0</v>
      </c>
      <c r="AU23" s="17">
        <f>SUM(AU19:AU22)</f>
        <v>0</v>
      </c>
      <c r="AV23" s="17">
        <f>SUM(AV19:AV22)</f>
        <v>0</v>
      </c>
      <c r="AW23" s="17">
        <f>SUM(AW19:AW22)</f>
        <v>0</v>
      </c>
      <c r="AX23" s="17"/>
      <c r="AY23" s="17">
        <f>SUM(AY19:AY22)</f>
        <v>0</v>
      </c>
      <c r="AZ23" s="17">
        <f>SUM(AZ19:AZ22)</f>
        <v>0</v>
      </c>
      <c r="BA23" s="17">
        <f>SUM(BA19:BA22)</f>
        <v>0</v>
      </c>
      <c r="BB23" s="17">
        <f>SUM(BB19:BB22)</f>
        <v>0</v>
      </c>
      <c r="BC23" s="17">
        <f>SUM(BC19:BC22)</f>
        <v>0</v>
      </c>
      <c r="BD23" s="17"/>
    </row>
    <row r="24" spans="1:56" s="41" customFormat="1" ht="24.75" customHeight="1">
      <c r="A24" s="165" t="s">
        <v>83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77"/>
    </row>
    <row r="25" spans="1:56">
      <c r="A25" s="1">
        <v>16</v>
      </c>
      <c r="B25" s="52" t="s">
        <v>151</v>
      </c>
      <c r="C25" s="9">
        <f t="shared" ref="C25:C30" si="5">SUM(D25:H25)</f>
        <v>120</v>
      </c>
      <c r="D25" s="9" t="str">
        <f t="shared" ref="D25" si="6">IF(SUM(I25,O25,U25,AA25,AG25,AM25,AS25,AY25)=0,"",SUM(I25,O25,U25,AA25,AG25,AM25,AS25,AY25))</f>
        <v/>
      </c>
      <c r="E25" s="9" t="str">
        <f t="shared" ref="E25" si="7">IF(SUM(J25,P25,V25,AB25,AH25,AN25,AT25,AZ25)=0,"",SUM(J25,P25,V25,AB25,AH25,AN25,AT25,AZ25))</f>
        <v/>
      </c>
      <c r="F25" s="9" t="str">
        <f t="shared" ref="F25" si="8">IF(SUM(K25,Q25,W25,AC25,AI25,AO25,AU25,BA25)=0,"",SUM(K25,Q25,W25,AC25,AI25,AO25,AU25,BA25))</f>
        <v/>
      </c>
      <c r="G25" s="9" t="str">
        <f t="shared" ref="G25" si="9">IF(SUM(L25,R25,X25,AD25,AJ25,AP25,AV25,BB25)=0,"",SUM(L25,R25,X25,AD25,AJ25,AP25,AV25,BB25))</f>
        <v/>
      </c>
      <c r="H25" s="9">
        <f t="shared" ref="H25" si="10">IF(SUM(M25,S25,Y25,AE25,AK25,AQ25,AW25,BC25)=0,"",SUM(M25,S25,Y25,AE25,AK25,AQ25,AW25,BC25))</f>
        <v>120</v>
      </c>
      <c r="I25" s="1"/>
      <c r="J25" s="1"/>
      <c r="K25" s="1"/>
      <c r="L25" s="1"/>
      <c r="M25" s="106">
        <v>15</v>
      </c>
      <c r="N25" s="1" t="s">
        <v>86</v>
      </c>
      <c r="O25" s="1"/>
      <c r="P25" s="1"/>
      <c r="Q25" s="1"/>
      <c r="R25" s="1"/>
      <c r="S25" s="106">
        <v>15</v>
      </c>
      <c r="T25" s="1" t="s">
        <v>86</v>
      </c>
      <c r="U25" s="1"/>
      <c r="V25" s="1"/>
      <c r="W25" s="1"/>
      <c r="X25" s="1"/>
      <c r="Y25" s="106">
        <v>15</v>
      </c>
      <c r="Z25" s="1" t="s">
        <v>86</v>
      </c>
      <c r="AA25" s="1"/>
      <c r="AB25" s="1"/>
      <c r="AC25" s="1"/>
      <c r="AD25" s="1"/>
      <c r="AE25" s="106">
        <v>15</v>
      </c>
      <c r="AF25" s="1" t="s">
        <v>86</v>
      </c>
      <c r="AG25" s="1"/>
      <c r="AH25" s="1"/>
      <c r="AI25" s="1"/>
      <c r="AJ25" s="1"/>
      <c r="AK25" s="106">
        <v>15</v>
      </c>
      <c r="AL25" s="1" t="s">
        <v>86</v>
      </c>
      <c r="AM25" s="1"/>
      <c r="AN25" s="1"/>
      <c r="AO25" s="1"/>
      <c r="AP25" s="1"/>
      <c r="AQ25" s="106">
        <v>15</v>
      </c>
      <c r="AR25" s="1" t="s">
        <v>86</v>
      </c>
      <c r="AS25" s="1"/>
      <c r="AT25" s="1"/>
      <c r="AU25" s="1"/>
      <c r="AV25" s="1"/>
      <c r="AW25" s="106">
        <v>15</v>
      </c>
      <c r="AX25" s="1" t="s">
        <v>86</v>
      </c>
      <c r="AY25" s="1"/>
      <c r="AZ25" s="1"/>
      <c r="BA25" s="1"/>
      <c r="BB25" s="1"/>
      <c r="BC25" s="106">
        <v>15</v>
      </c>
      <c r="BD25" s="1" t="s">
        <v>86</v>
      </c>
    </row>
    <row r="26" spans="1:56">
      <c r="A26" s="1">
        <v>17</v>
      </c>
      <c r="B26" s="52" t="s">
        <v>40</v>
      </c>
      <c r="C26" s="9">
        <f t="shared" si="5"/>
        <v>30</v>
      </c>
      <c r="D26" s="9" t="str">
        <f t="shared" ref="D26:D29" si="11">IF(SUM(I26,O26,U26,AA26,AG26,AM26,AS26,AY26)=0,"",SUM(I26,O26,U26,AA26,AG26,AM26,AS26,AY26))</f>
        <v/>
      </c>
      <c r="E26" s="9" t="str">
        <f t="shared" ref="E26:E29" si="12">IF(SUM(J26,P26,V26,AB26,AH26,AN26,AT26,AZ26)=0,"",SUM(J26,P26,V26,AB26,AH26,AN26,AT26,AZ26))</f>
        <v/>
      </c>
      <c r="F26" s="9" t="str">
        <f t="shared" ref="F26:F29" si="13">IF(SUM(K26,Q26,W26,AC26,AI26,AO26,AU26,BA26)=0,"",SUM(K26,Q26,W26,AC26,AI26,AO26,AU26,BA26))</f>
        <v/>
      </c>
      <c r="G26" s="9" t="str">
        <f t="shared" ref="G26:G29" si="14">IF(SUM(L26,R26,X26,AD26,AJ26,AP26,AV26,BB26)=0,"",SUM(L26,R26,X26,AD26,AJ26,AP26,AV26,BB26))</f>
        <v/>
      </c>
      <c r="H26" s="9">
        <f t="shared" ref="H26:H29" si="15">IF(SUM(M26,S26,Y26,AE26,AK26,AQ26,AW26,BC26)=0,"",SUM(M26,S26,Y26,AE26,AK26,AQ26,AW26,BC26))</f>
        <v>30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15</v>
      </c>
      <c r="T26" s="1" t="s">
        <v>86</v>
      </c>
      <c r="U26" s="1"/>
      <c r="V26" s="1"/>
      <c r="W26" s="1"/>
      <c r="X26" s="1"/>
      <c r="Y26" s="1">
        <v>15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>
      <c r="A27" s="1">
        <v>18</v>
      </c>
      <c r="B27" s="52" t="s">
        <v>41</v>
      </c>
      <c r="C27" s="9">
        <f t="shared" si="5"/>
        <v>30</v>
      </c>
      <c r="D27" s="9">
        <f t="shared" si="11"/>
        <v>15</v>
      </c>
      <c r="E27" s="9" t="str">
        <f t="shared" si="12"/>
        <v/>
      </c>
      <c r="F27" s="9" t="str">
        <f t="shared" si="13"/>
        <v/>
      </c>
      <c r="G27" s="9" t="str">
        <f t="shared" si="14"/>
        <v/>
      </c>
      <c r="H27" s="9">
        <f t="shared" si="15"/>
        <v>15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15</v>
      </c>
      <c r="AB27" s="1"/>
      <c r="AC27" s="1"/>
      <c r="AD27" s="1"/>
      <c r="AE27" s="1">
        <v>15</v>
      </c>
      <c r="AF27" s="1" t="s">
        <v>87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>
      <c r="A28" s="1">
        <v>19</v>
      </c>
      <c r="B28" s="52" t="s">
        <v>42</v>
      </c>
      <c r="C28" s="9">
        <f t="shared" si="5"/>
        <v>30</v>
      </c>
      <c r="D28" s="9">
        <f t="shared" si="11"/>
        <v>15</v>
      </c>
      <c r="E28" s="9" t="str">
        <f t="shared" si="12"/>
        <v/>
      </c>
      <c r="F28" s="9" t="str">
        <f t="shared" si="13"/>
        <v/>
      </c>
      <c r="G28" s="9" t="str">
        <f t="shared" si="14"/>
        <v/>
      </c>
      <c r="H28" s="9">
        <f t="shared" si="15"/>
        <v>15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15</v>
      </c>
      <c r="AH28" s="1"/>
      <c r="AI28" s="1"/>
      <c r="AJ28" s="1"/>
      <c r="AK28" s="1">
        <v>15</v>
      </c>
      <c r="AL28" s="1" t="s">
        <v>87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>
      <c r="A29" s="1">
        <v>20</v>
      </c>
      <c r="B29" s="52" t="s">
        <v>43</v>
      </c>
      <c r="C29" s="9">
        <f t="shared" si="5"/>
        <v>30</v>
      </c>
      <c r="D29" s="9">
        <f t="shared" si="11"/>
        <v>15</v>
      </c>
      <c r="E29" s="9" t="str">
        <f t="shared" si="12"/>
        <v/>
      </c>
      <c r="F29" s="9" t="str">
        <f t="shared" si="13"/>
        <v/>
      </c>
      <c r="G29" s="9" t="str">
        <f t="shared" si="14"/>
        <v/>
      </c>
      <c r="H29" s="9">
        <f t="shared" si="15"/>
        <v>15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15</v>
      </c>
      <c r="AH29" s="1"/>
      <c r="AI29" s="1"/>
      <c r="AJ29" s="1"/>
      <c r="AK29" s="1">
        <v>15</v>
      </c>
      <c r="AL29" s="1" t="s">
        <v>87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24.75" customHeight="1">
      <c r="A30" s="154" t="s">
        <v>102</v>
      </c>
      <c r="B30" s="155"/>
      <c r="C30" s="17">
        <f t="shared" si="5"/>
        <v>240</v>
      </c>
      <c r="D30" s="17">
        <f t="shared" ref="D30:M30" si="16">SUM(D25:D29)</f>
        <v>45</v>
      </c>
      <c r="E30" s="17">
        <f t="shared" si="16"/>
        <v>0</v>
      </c>
      <c r="F30" s="17">
        <f t="shared" si="16"/>
        <v>0</v>
      </c>
      <c r="G30" s="17">
        <f t="shared" si="16"/>
        <v>0</v>
      </c>
      <c r="H30" s="17">
        <f t="shared" si="16"/>
        <v>195</v>
      </c>
      <c r="I30" s="17">
        <f t="shared" si="16"/>
        <v>0</v>
      </c>
      <c r="J30" s="17">
        <f t="shared" si="16"/>
        <v>0</v>
      </c>
      <c r="K30" s="17">
        <f t="shared" si="16"/>
        <v>0</v>
      </c>
      <c r="L30" s="17">
        <f t="shared" si="16"/>
        <v>0</v>
      </c>
      <c r="M30" s="17">
        <f t="shared" si="16"/>
        <v>15</v>
      </c>
      <c r="N30" s="17"/>
      <c r="O30" s="17">
        <f>SUM(O25:O29)</f>
        <v>0</v>
      </c>
      <c r="P30" s="17">
        <f>SUM(P25:P29)</f>
        <v>0</v>
      </c>
      <c r="Q30" s="17">
        <f>SUM(Q25:Q29)</f>
        <v>0</v>
      </c>
      <c r="R30" s="17">
        <f>SUM(R25:R29)</f>
        <v>0</v>
      </c>
      <c r="S30" s="17">
        <f>SUM(S25:S29)</f>
        <v>30</v>
      </c>
      <c r="T30" s="17"/>
      <c r="U30" s="17">
        <f>SUM(U25:U29)</f>
        <v>0</v>
      </c>
      <c r="V30" s="17">
        <f>SUM(V25:V29)</f>
        <v>0</v>
      </c>
      <c r="W30" s="17">
        <f>SUM(W25:W29)</f>
        <v>0</v>
      </c>
      <c r="X30" s="17">
        <f>SUM(X25:X29)</f>
        <v>0</v>
      </c>
      <c r="Y30" s="17">
        <f>SUM(Y25:Y29)</f>
        <v>30</v>
      </c>
      <c r="Z30" s="17"/>
      <c r="AA30" s="17">
        <f>SUM(AA25:AA29)</f>
        <v>15</v>
      </c>
      <c r="AB30" s="17">
        <f>SUM(AB25:AB29)</f>
        <v>0</v>
      </c>
      <c r="AC30" s="17">
        <f>SUM(AC25:AC29)</f>
        <v>0</v>
      </c>
      <c r="AD30" s="17">
        <f>SUM(AD25:AD29)</f>
        <v>0</v>
      </c>
      <c r="AE30" s="17">
        <f>SUM(AE25:AE29)</f>
        <v>30</v>
      </c>
      <c r="AF30" s="17"/>
      <c r="AG30" s="17">
        <f>SUM(AG25:AG29)</f>
        <v>30</v>
      </c>
      <c r="AH30" s="17">
        <f>SUM(AH25:AH29)</f>
        <v>0</v>
      </c>
      <c r="AI30" s="17">
        <f>SUM(AI25:AI29)</f>
        <v>0</v>
      </c>
      <c r="AJ30" s="17">
        <f>SUM(AJ25:AJ29)</f>
        <v>0</v>
      </c>
      <c r="AK30" s="17">
        <f>SUM(AK25:AK29)</f>
        <v>45</v>
      </c>
      <c r="AL30" s="17"/>
      <c r="AM30" s="17">
        <f>SUM(AM25:AM29)</f>
        <v>0</v>
      </c>
      <c r="AN30" s="17">
        <f>SUM(AN25:AN29)</f>
        <v>0</v>
      </c>
      <c r="AO30" s="17">
        <f>SUM(AO25:AO29)</f>
        <v>0</v>
      </c>
      <c r="AP30" s="17">
        <f>SUM(AP25:AP29)</f>
        <v>0</v>
      </c>
      <c r="AQ30" s="17">
        <f>SUM(AQ25:AQ29)</f>
        <v>15</v>
      </c>
      <c r="AR30" s="17"/>
      <c r="AS30" s="17">
        <f>SUM(AS25:AS29)</f>
        <v>0</v>
      </c>
      <c r="AT30" s="17">
        <f>SUM(AT25:AT29)</f>
        <v>0</v>
      </c>
      <c r="AU30" s="17">
        <f>SUM(AU25:AU29)</f>
        <v>0</v>
      </c>
      <c r="AV30" s="17">
        <f>SUM(AV25:AV29)</f>
        <v>0</v>
      </c>
      <c r="AW30" s="17">
        <f>SUM(AW25:AW29)</f>
        <v>15</v>
      </c>
      <c r="AX30" s="17"/>
      <c r="AY30" s="17">
        <f>SUM(AY25:AY29)</f>
        <v>0</v>
      </c>
      <c r="AZ30" s="17">
        <f>SUM(AZ25:AZ29)</f>
        <v>0</v>
      </c>
      <c r="BA30" s="17">
        <f>SUM(BA25:BA29)</f>
        <v>0</v>
      </c>
      <c r="BB30" s="17">
        <f>SUM(BB25:BB29)</f>
        <v>0</v>
      </c>
      <c r="BC30" s="17">
        <f>SUM(BC25:BC29)</f>
        <v>15</v>
      </c>
      <c r="BD30" s="17"/>
    </row>
    <row r="31" spans="1:56" s="41" customFormat="1" ht="24.75" customHeight="1">
      <c r="A31" s="56"/>
      <c r="B31" s="56" t="s">
        <v>5</v>
      </c>
      <c r="C31" s="57">
        <f>SUM(C17,C23,C30)</f>
        <v>530</v>
      </c>
      <c r="D31" s="57">
        <f>SUM(D30,D23,D17)</f>
        <v>85</v>
      </c>
      <c r="E31" s="57">
        <f>SUM(E17,E23,E30)</f>
        <v>55</v>
      </c>
      <c r="F31" s="57">
        <f>SUM(F30,F23,F17)</f>
        <v>90</v>
      </c>
      <c r="G31" s="57">
        <f>SUM(G30,G23,G17)</f>
        <v>45</v>
      </c>
      <c r="H31" s="57">
        <f>SUM(H30,H23,H17)</f>
        <v>195</v>
      </c>
      <c r="I31" s="161">
        <f>SUM(I17:M17,I23:M23,I30:M30)</f>
        <v>110</v>
      </c>
      <c r="J31" s="161"/>
      <c r="K31" s="161"/>
      <c r="L31" s="161"/>
      <c r="M31" s="161"/>
      <c r="N31" s="57"/>
      <c r="O31" s="161">
        <f>SUM(O17:S17,O23:S23,O30:S30)</f>
        <v>90</v>
      </c>
      <c r="P31" s="161"/>
      <c r="Q31" s="161"/>
      <c r="R31" s="161"/>
      <c r="S31" s="161"/>
      <c r="T31" s="57"/>
      <c r="U31" s="161">
        <f>SUM(U30:Y30,U23:Y23,U17:Y17)</f>
        <v>75</v>
      </c>
      <c r="V31" s="161"/>
      <c r="W31" s="161"/>
      <c r="X31" s="161"/>
      <c r="Y31" s="161"/>
      <c r="Z31" s="57"/>
      <c r="AA31" s="161">
        <f>SUM(AA30:AE30,AA17:AE17,AA23:AE23)</f>
        <v>60</v>
      </c>
      <c r="AB31" s="161"/>
      <c r="AC31" s="161"/>
      <c r="AD31" s="161"/>
      <c r="AE31" s="161"/>
      <c r="AF31" s="57"/>
      <c r="AG31" s="161">
        <f>SUM(AG30:AK30,AG17:AK17,AG23:AK23)</f>
        <v>150</v>
      </c>
      <c r="AH31" s="161"/>
      <c r="AI31" s="161"/>
      <c r="AJ31" s="161"/>
      <c r="AK31" s="161"/>
      <c r="AL31" s="57"/>
      <c r="AM31" s="161">
        <f>SUM(AM30:AQ30)</f>
        <v>15</v>
      </c>
      <c r="AN31" s="161"/>
      <c r="AO31" s="161"/>
      <c r="AP31" s="161"/>
      <c r="AQ31" s="161"/>
      <c r="AR31" s="57"/>
      <c r="AS31" s="161">
        <f>SUM(AS30:AW30)</f>
        <v>15</v>
      </c>
      <c r="AT31" s="161"/>
      <c r="AU31" s="161"/>
      <c r="AV31" s="161"/>
      <c r="AW31" s="161"/>
      <c r="AX31" s="161"/>
      <c r="AY31" s="161">
        <f>SUM(AY30:BC30,AY17:BC17,AY23:BC23)</f>
        <v>15</v>
      </c>
      <c r="AZ31" s="161"/>
      <c r="BA31" s="161"/>
      <c r="BB31" s="161"/>
      <c r="BC31" s="161"/>
      <c r="BD31" s="57"/>
    </row>
    <row r="32" spans="1:56" s="6" customFormat="1" ht="12.75">
      <c r="A32" s="5"/>
      <c r="B32" s="175"/>
      <c r="C32" s="175"/>
      <c r="D32" s="175"/>
      <c r="E32" s="17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6" customFormat="1" ht="12.75" customHeight="1">
      <c r="A33" s="5"/>
      <c r="B33" s="156" t="s">
        <v>78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15" customHeight="1">
      <c r="A34" s="5"/>
      <c r="B34" s="157" t="s">
        <v>79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</row>
    <row r="35" spans="1:56" s="6" customFormat="1" ht="15" customHeight="1">
      <c r="A35" s="5"/>
      <c r="B35" s="19" t="s">
        <v>80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s="6" customFormat="1" ht="11.25">
      <c r="A36" s="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s="8" customFormat="1" ht="10.15" customHeight="1">
      <c r="A37" s="45"/>
      <c r="B37" s="151" t="s">
        <v>81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45"/>
      <c r="AY37" s="45"/>
      <c r="AZ37" s="45"/>
      <c r="BA37" s="45"/>
      <c r="BB37" s="45"/>
      <c r="BC37" s="45"/>
      <c r="BD37" s="45"/>
    </row>
    <row r="38" spans="1:56" s="8" customFormat="1" ht="12.75">
      <c r="B38" s="151" t="s">
        <v>85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45"/>
      <c r="AY38" s="45"/>
      <c r="AZ38" s="45"/>
      <c r="BA38" s="45"/>
      <c r="BB38" s="45"/>
      <c r="BC38" s="45"/>
      <c r="BD38" s="45"/>
    </row>
    <row r="39" spans="1:56" s="8" customFormat="1" ht="12.75">
      <c r="A39" s="45"/>
      <c r="B39" s="152" t="s">
        <v>114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45"/>
      <c r="AY39" s="45"/>
      <c r="AZ39" s="45"/>
      <c r="BA39" s="45"/>
      <c r="BB39" s="45"/>
      <c r="BC39" s="45"/>
      <c r="BD39" s="45"/>
    </row>
    <row r="40" spans="1:56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2" spans="1:56">
      <c r="A42" s="2"/>
      <c r="B42" s="2" t="s">
        <v>15</v>
      </c>
    </row>
  </sheetData>
  <mergeCells count="40">
    <mergeCell ref="A30:B30"/>
    <mergeCell ref="B1:S1"/>
    <mergeCell ref="U1:AK1"/>
    <mergeCell ref="C2:AA2"/>
    <mergeCell ref="AM4:AR4"/>
    <mergeCell ref="A3:A5"/>
    <mergeCell ref="B3:B5"/>
    <mergeCell ref="C3:H3"/>
    <mergeCell ref="I3:T3"/>
    <mergeCell ref="AG3:AR3"/>
    <mergeCell ref="A24:BD24"/>
    <mergeCell ref="C4:C5"/>
    <mergeCell ref="D4:H4"/>
    <mergeCell ref="A23:B23"/>
    <mergeCell ref="AY4:BD4"/>
    <mergeCell ref="A6:BD6"/>
    <mergeCell ref="A17:B17"/>
    <mergeCell ref="A18:BD18"/>
    <mergeCell ref="I4:N4"/>
    <mergeCell ref="U3:AF3"/>
    <mergeCell ref="AS4:AX4"/>
    <mergeCell ref="O4:T4"/>
    <mergeCell ref="U4:Y4"/>
    <mergeCell ref="AA4:AF4"/>
    <mergeCell ref="AG4:AL4"/>
    <mergeCell ref="AS3:BD3"/>
    <mergeCell ref="B38:AW38"/>
    <mergeCell ref="B39:AC39"/>
    <mergeCell ref="AS31:AX31"/>
    <mergeCell ref="AY31:BC31"/>
    <mergeCell ref="B32:E32"/>
    <mergeCell ref="B33:AF33"/>
    <mergeCell ref="B34:BD34"/>
    <mergeCell ref="I31:M31"/>
    <mergeCell ref="AG31:AK31"/>
    <mergeCell ref="AM31:AQ31"/>
    <mergeCell ref="B37:AW37"/>
    <mergeCell ref="O31:S31"/>
    <mergeCell ref="U31:Y31"/>
    <mergeCell ref="AA31:AE31"/>
  </mergeCells>
  <pageMargins left="0.25" right="0.25" top="0.75" bottom="0.75" header="0.3" footer="0.3"/>
  <pageSetup paperSize="9" scale="49" fitToWidth="0" orientation="landscape" r:id="rId1"/>
  <rowBreaks count="1" manualBreakCount="1">
    <brk id="37" max="6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zoomScaleNormal="10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B11" sqref="B11"/>
    </sheetView>
  </sheetViews>
  <sheetFormatPr defaultColWidth="11" defaultRowHeight="14.25"/>
  <cols>
    <col min="1" max="1" width="7.375" style="60" customWidth="1"/>
    <col min="2" max="2" width="73.375" style="70" bestFit="1" customWidth="1"/>
    <col min="3" max="3" width="6.5" style="60" customWidth="1"/>
    <col min="4" max="4" width="3.25" style="60" customWidth="1"/>
    <col min="5" max="5" width="3.375" style="60" customWidth="1"/>
    <col min="6" max="6" width="3.125" style="60" customWidth="1"/>
    <col min="7" max="7" width="3.625" style="60" customWidth="1"/>
    <col min="8" max="8" width="4.125" style="60" customWidth="1"/>
    <col min="9" max="9" width="3.25" style="60" customWidth="1"/>
    <col min="10" max="10" width="3" style="60" customWidth="1"/>
    <col min="11" max="11" width="3.125" style="60" customWidth="1"/>
    <col min="12" max="12" width="3.625" style="60" customWidth="1"/>
    <col min="13" max="13" width="3.125" style="60" customWidth="1"/>
    <col min="14" max="14" width="5.25" style="60" customWidth="1"/>
    <col min="15" max="15" width="3.25" style="60" customWidth="1"/>
    <col min="16" max="16" width="3" style="60" customWidth="1"/>
    <col min="17" max="17" width="3.125" style="60" customWidth="1"/>
    <col min="18" max="18" width="3.625" style="60" customWidth="1"/>
    <col min="19" max="20" width="3.125" style="60" customWidth="1"/>
    <col min="21" max="21" width="3.25" style="60" customWidth="1"/>
    <col min="22" max="22" width="3" style="60" customWidth="1"/>
    <col min="23" max="23" width="3.125" style="60" customWidth="1"/>
    <col min="24" max="24" width="3.625" style="60" customWidth="1"/>
    <col min="25" max="25" width="3.125" style="60" customWidth="1"/>
    <col min="26" max="26" width="3.625" style="60" customWidth="1"/>
    <col min="27" max="56" width="3.25" style="60" customWidth="1"/>
    <col min="57" max="16384" width="11" style="62"/>
  </cols>
  <sheetData>
    <row r="1" spans="1:64" ht="28.15" customHeight="1">
      <c r="B1" s="181" t="s">
        <v>96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89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61"/>
    </row>
    <row r="2" spans="1:64" ht="16.149999999999999" customHeight="1">
      <c r="B2" s="63" t="s">
        <v>72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</row>
    <row r="3" spans="1:64" ht="18.75" customHeight="1">
      <c r="A3" s="153" t="s">
        <v>0</v>
      </c>
      <c r="B3" s="153" t="s">
        <v>13</v>
      </c>
      <c r="C3" s="153" t="s">
        <v>12</v>
      </c>
      <c r="D3" s="153"/>
      <c r="E3" s="153"/>
      <c r="F3" s="153"/>
      <c r="G3" s="153"/>
      <c r="H3" s="153"/>
      <c r="I3" s="153" t="s">
        <v>2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 t="s">
        <v>3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 t="s">
        <v>4</v>
      </c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 t="s">
        <v>14</v>
      </c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</row>
    <row r="4" spans="1:64" ht="20.25" customHeight="1">
      <c r="A4" s="153"/>
      <c r="B4" s="153"/>
      <c r="C4" s="186" t="s">
        <v>5</v>
      </c>
      <c r="D4" s="153" t="s">
        <v>6</v>
      </c>
      <c r="E4" s="153"/>
      <c r="F4" s="153"/>
      <c r="G4" s="153"/>
      <c r="H4" s="153"/>
      <c r="I4" s="153">
        <v>1</v>
      </c>
      <c r="J4" s="153"/>
      <c r="K4" s="153"/>
      <c r="L4" s="153"/>
      <c r="M4" s="153"/>
      <c r="N4" s="153"/>
      <c r="O4" s="153">
        <v>2</v>
      </c>
      <c r="P4" s="153"/>
      <c r="Q4" s="153"/>
      <c r="R4" s="153"/>
      <c r="S4" s="153"/>
      <c r="T4" s="153"/>
      <c r="U4" s="153">
        <v>3</v>
      </c>
      <c r="V4" s="153"/>
      <c r="W4" s="153"/>
      <c r="X4" s="153"/>
      <c r="Y4" s="153"/>
      <c r="Z4" s="54"/>
      <c r="AA4" s="153">
        <v>4</v>
      </c>
      <c r="AB4" s="153"/>
      <c r="AC4" s="153"/>
      <c r="AD4" s="153"/>
      <c r="AE4" s="153"/>
      <c r="AF4" s="153"/>
      <c r="AG4" s="153">
        <v>5</v>
      </c>
      <c r="AH4" s="153"/>
      <c r="AI4" s="153"/>
      <c r="AJ4" s="153"/>
      <c r="AK4" s="153"/>
      <c r="AL4" s="153"/>
      <c r="AM4" s="153">
        <v>6</v>
      </c>
      <c r="AN4" s="153"/>
      <c r="AO4" s="153"/>
      <c r="AP4" s="153"/>
      <c r="AQ4" s="153"/>
      <c r="AR4" s="153"/>
      <c r="AS4" s="153">
        <v>7</v>
      </c>
      <c r="AT4" s="153"/>
      <c r="AU4" s="153"/>
      <c r="AV4" s="153"/>
      <c r="AW4" s="153"/>
      <c r="AX4" s="153"/>
      <c r="AY4" s="153">
        <v>8</v>
      </c>
      <c r="AZ4" s="153"/>
      <c r="BA4" s="153"/>
      <c r="BB4" s="153"/>
      <c r="BC4" s="153"/>
      <c r="BD4" s="153"/>
    </row>
    <row r="5" spans="1:64" ht="72.75" customHeight="1">
      <c r="A5" s="153"/>
      <c r="B5" s="153"/>
      <c r="C5" s="186"/>
      <c r="D5" s="54" t="s">
        <v>7</v>
      </c>
      <c r="E5" s="54" t="s">
        <v>8</v>
      </c>
      <c r="F5" s="54" t="s">
        <v>9</v>
      </c>
      <c r="G5" s="54" t="s">
        <v>10</v>
      </c>
      <c r="H5" s="54" t="s">
        <v>11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5" t="s">
        <v>1</v>
      </c>
      <c r="O5" s="54" t="s">
        <v>7</v>
      </c>
      <c r="P5" s="54" t="s">
        <v>8</v>
      </c>
      <c r="Q5" s="54" t="s">
        <v>9</v>
      </c>
      <c r="R5" s="54" t="s">
        <v>10</v>
      </c>
      <c r="S5" s="54" t="s">
        <v>11</v>
      </c>
      <c r="T5" s="55" t="s">
        <v>1</v>
      </c>
      <c r="U5" s="54" t="s">
        <v>7</v>
      </c>
      <c r="V5" s="54" t="s">
        <v>8</v>
      </c>
      <c r="W5" s="54" t="s">
        <v>9</v>
      </c>
      <c r="X5" s="54" t="s">
        <v>10</v>
      </c>
      <c r="Y5" s="54" t="s">
        <v>11</v>
      </c>
      <c r="Z5" s="55" t="s">
        <v>1</v>
      </c>
      <c r="AA5" s="54" t="s">
        <v>7</v>
      </c>
      <c r="AB5" s="54" t="s">
        <v>8</v>
      </c>
      <c r="AC5" s="54" t="s">
        <v>9</v>
      </c>
      <c r="AD5" s="54" t="s">
        <v>10</v>
      </c>
      <c r="AE5" s="54" t="s">
        <v>11</v>
      </c>
      <c r="AF5" s="55" t="s">
        <v>1</v>
      </c>
      <c r="AG5" s="54" t="s">
        <v>7</v>
      </c>
      <c r="AH5" s="54" t="s">
        <v>8</v>
      </c>
      <c r="AI5" s="54" t="s">
        <v>9</v>
      </c>
      <c r="AJ5" s="54" t="s">
        <v>10</v>
      </c>
      <c r="AK5" s="54" t="s">
        <v>11</v>
      </c>
      <c r="AL5" s="55" t="s">
        <v>1</v>
      </c>
      <c r="AM5" s="54" t="s">
        <v>7</v>
      </c>
      <c r="AN5" s="54" t="s">
        <v>8</v>
      </c>
      <c r="AO5" s="54" t="s">
        <v>9</v>
      </c>
      <c r="AP5" s="54" t="s">
        <v>10</v>
      </c>
      <c r="AQ5" s="54" t="s">
        <v>11</v>
      </c>
      <c r="AR5" s="55" t="s">
        <v>1</v>
      </c>
      <c r="AS5" s="54" t="s">
        <v>7</v>
      </c>
      <c r="AT5" s="54" t="s">
        <v>8</v>
      </c>
      <c r="AU5" s="54" t="s">
        <v>9</v>
      </c>
      <c r="AV5" s="54" t="s">
        <v>10</v>
      </c>
      <c r="AW5" s="54" t="s">
        <v>11</v>
      </c>
      <c r="AX5" s="55" t="s">
        <v>1</v>
      </c>
      <c r="AY5" s="54" t="s">
        <v>7</v>
      </c>
      <c r="AZ5" s="54" t="s">
        <v>8</v>
      </c>
      <c r="BA5" s="54" t="s">
        <v>9</v>
      </c>
      <c r="BB5" s="54" t="s">
        <v>10</v>
      </c>
      <c r="BC5" s="54" t="s">
        <v>11</v>
      </c>
      <c r="BD5" s="55" t="s">
        <v>1</v>
      </c>
    </row>
    <row r="6" spans="1:64" ht="18" customHeight="1">
      <c r="A6" s="184" t="str">
        <f>'NAUKI O POLITYCE I ADM'!A6:BD6</f>
        <v>Blok 1: obowiązkowe przedmioty wspólne dla doktorantów całej szkoły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</row>
    <row r="7" spans="1:64" ht="24.75" customHeight="1">
      <c r="A7" s="150" t="str">
        <f>'NAUKI O POLITYCE I ADM'!A7:B7</f>
        <v>Razem blok 1</v>
      </c>
      <c r="B7" s="15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64" s="65" customFormat="1" ht="24.75" customHeight="1">
      <c r="A8" s="153" t="s">
        <v>75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</row>
    <row r="9" spans="1:64" ht="24.75" customHeight="1">
      <c r="A9" s="154" t="str">
        <f>'NAUKI O POLITYCE I ADM'!A9:B9</f>
        <v>Razem blok 2</v>
      </c>
      <c r="B9" s="155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64" s="65" customFormat="1" ht="24.75" customHeight="1">
      <c r="A10" s="153" t="s">
        <v>77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</row>
    <row r="11" spans="1:64">
      <c r="A11" s="1">
        <v>15</v>
      </c>
      <c r="B11" s="122" t="s">
        <v>152</v>
      </c>
      <c r="C11" s="9">
        <f>SUM(D11:H11)</f>
        <v>120</v>
      </c>
      <c r="D11" s="9" t="str">
        <f>IF(SUM(I11,O11,U11,AA11,AG11,AM11,AS11,AY11)=0,"",SUM(I11,O11,U11,AA11,AG11,AM11,AS11,AY11))</f>
        <v/>
      </c>
      <c r="E11" s="9" t="str">
        <f t="shared" ref="E11:H11" si="0">IF(SUM(J11,P11,V11,AB11,AH11,AN11,AT11,AZ11)=0,"",SUM(J11,P11,V11,AB11,AH11,AN11,AT11,AZ11))</f>
        <v/>
      </c>
      <c r="F11" s="9" t="str">
        <f t="shared" si="0"/>
        <v/>
      </c>
      <c r="G11" s="9" t="str">
        <f t="shared" si="0"/>
        <v/>
      </c>
      <c r="H11" s="9">
        <f t="shared" si="0"/>
        <v>120</v>
      </c>
      <c r="I11" s="1"/>
      <c r="J11" s="1"/>
      <c r="K11" s="1"/>
      <c r="L11" s="1"/>
      <c r="M11" s="106">
        <v>15</v>
      </c>
      <c r="N11" s="1" t="s">
        <v>86</v>
      </c>
      <c r="O11" s="1"/>
      <c r="P11" s="1"/>
      <c r="Q11" s="1"/>
      <c r="R11" s="1"/>
      <c r="S11" s="106">
        <v>15</v>
      </c>
      <c r="T11" s="1" t="s">
        <v>86</v>
      </c>
      <c r="U11" s="1"/>
      <c r="V11" s="1"/>
      <c r="W11" s="1"/>
      <c r="X11" s="1"/>
      <c r="Y11" s="106">
        <v>15</v>
      </c>
      <c r="Z11" s="1" t="s">
        <v>86</v>
      </c>
      <c r="AA11" s="1"/>
      <c r="AB11" s="1"/>
      <c r="AC11" s="1"/>
      <c r="AD11" s="1"/>
      <c r="AE11" s="106">
        <v>15</v>
      </c>
      <c r="AF11" s="1" t="s">
        <v>86</v>
      </c>
      <c r="AG11" s="1"/>
      <c r="AH11" s="1"/>
      <c r="AI11" s="1"/>
      <c r="AJ11" s="1"/>
      <c r="AK11" s="106">
        <v>15</v>
      </c>
      <c r="AL11" s="1" t="s">
        <v>86</v>
      </c>
      <c r="AM11" s="1"/>
      <c r="AN11" s="1"/>
      <c r="AO11" s="1"/>
      <c r="AP11" s="1"/>
      <c r="AQ11" s="106">
        <v>15</v>
      </c>
      <c r="AR11" s="1" t="s">
        <v>86</v>
      </c>
      <c r="AS11" s="1"/>
      <c r="AT11" s="1"/>
      <c r="AU11" s="1"/>
      <c r="AV11" s="1"/>
      <c r="AW11" s="106">
        <v>15</v>
      </c>
      <c r="AX11" s="1" t="s">
        <v>86</v>
      </c>
      <c r="AY11" s="1"/>
      <c r="AZ11" s="1"/>
      <c r="BA11" s="1"/>
      <c r="BB11" s="1"/>
      <c r="BC11" s="106">
        <v>15</v>
      </c>
      <c r="BD11" s="1" t="s">
        <v>86</v>
      </c>
    </row>
    <row r="12" spans="1:64">
      <c r="A12" s="1">
        <v>16</v>
      </c>
      <c r="B12" s="71" t="s">
        <v>52</v>
      </c>
      <c r="C12" s="9">
        <v>45</v>
      </c>
      <c r="D12" s="9" t="str">
        <f t="shared" ref="D12:D14" si="1">IF(SUM(I12,O12,U12,AA12,AG12,AM12,AS12,AY12)=0,"",SUM(I12,O12,U12,AA12,AG12,AM12,AS12,AY12))</f>
        <v/>
      </c>
      <c r="E12" s="9" t="str">
        <f t="shared" ref="E12:E14" si="2">IF(SUM(J12,P12,V12,AB12,AH12,AN12,AT12,AZ12)=0,"",SUM(J12,P12,V12,AB12,AH12,AN12,AT12,AZ12))</f>
        <v/>
      </c>
      <c r="F12" s="9" t="str">
        <f t="shared" ref="F12:F14" si="3">IF(SUM(K12,Q12,W12,AC12,AI12,AO12,AU12,BA12)=0,"",SUM(K12,Q12,W12,AC12,AI12,AO12,AU12,BA12))</f>
        <v/>
      </c>
      <c r="G12" s="9">
        <f t="shared" ref="G12:G14" si="4">IF(SUM(L12,R12,X12,AD12,AJ12,AP12,AV12,BB12)=0,"",SUM(L12,R12,X12,AD12,AJ12,AP12,AV12,BB12))</f>
        <v>45</v>
      </c>
      <c r="H12" s="9" t="str">
        <f t="shared" ref="H12:H14" si="5">IF(SUM(M12,S12,Y12,AE12,AK12,AQ12,AW12,BC12)=0,"",SUM(M12,S12,Y12,AE12,AK12,AQ12,AW12,BC12))</f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06">
        <v>30</v>
      </c>
      <c r="AE12" s="1"/>
      <c r="AF12" s="1" t="s">
        <v>86</v>
      </c>
      <c r="AG12" s="1"/>
      <c r="AH12" s="1"/>
      <c r="AI12" s="1"/>
      <c r="AJ12" s="106">
        <v>15</v>
      </c>
      <c r="AK12" s="1"/>
      <c r="AL12" s="1" t="s">
        <v>86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66"/>
      <c r="BF12" s="66"/>
      <c r="BG12" s="66"/>
      <c r="BH12" s="66"/>
      <c r="BI12" s="66"/>
      <c r="BJ12" s="66"/>
      <c r="BK12" s="66"/>
      <c r="BL12" s="66"/>
    </row>
    <row r="13" spans="1:64">
      <c r="A13" s="1">
        <v>17</v>
      </c>
      <c r="B13" s="72" t="s">
        <v>53</v>
      </c>
      <c r="C13" s="9">
        <v>30</v>
      </c>
      <c r="D13" s="9" t="str">
        <f t="shared" si="1"/>
        <v/>
      </c>
      <c r="E13" s="9" t="str">
        <f t="shared" si="2"/>
        <v/>
      </c>
      <c r="F13" s="9" t="str">
        <f t="shared" si="3"/>
        <v/>
      </c>
      <c r="G13" s="9">
        <f t="shared" si="4"/>
        <v>30</v>
      </c>
      <c r="H13" s="9" t="str">
        <f t="shared" si="5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06">
        <v>30</v>
      </c>
      <c r="AE13" s="1"/>
      <c r="AF13" s="1" t="s">
        <v>86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66"/>
      <c r="BF13" s="66"/>
      <c r="BG13" s="66"/>
      <c r="BH13" s="66"/>
      <c r="BI13" s="66"/>
      <c r="BJ13" s="66"/>
      <c r="BK13" s="66"/>
      <c r="BL13" s="66"/>
    </row>
    <row r="14" spans="1:64">
      <c r="A14" s="1">
        <v>18</v>
      </c>
      <c r="B14" s="71" t="s">
        <v>54</v>
      </c>
      <c r="C14" s="9">
        <v>30</v>
      </c>
      <c r="D14" s="9">
        <f t="shared" si="1"/>
        <v>30</v>
      </c>
      <c r="E14" s="9" t="str">
        <f t="shared" si="2"/>
        <v/>
      </c>
      <c r="F14" s="9" t="str">
        <f t="shared" si="3"/>
        <v/>
      </c>
      <c r="G14" s="9" t="str">
        <f t="shared" si="4"/>
        <v/>
      </c>
      <c r="H14" s="9" t="str">
        <f t="shared" si="5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06">
        <v>30</v>
      </c>
      <c r="V14" s="1"/>
      <c r="W14" s="1"/>
      <c r="X14" s="1"/>
      <c r="Y14" s="1"/>
      <c r="Z14" s="1" t="s">
        <v>87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66"/>
      <c r="BF14" s="66"/>
      <c r="BG14" s="66"/>
      <c r="BH14" s="66"/>
      <c r="BI14" s="66"/>
      <c r="BJ14" s="66"/>
      <c r="BK14" s="66"/>
      <c r="BL14" s="66"/>
    </row>
    <row r="15" spans="1:64" ht="24.75" customHeight="1">
      <c r="A15" s="154" t="str">
        <f>'NAUKI O POLITYCE I ADM'!A16:B16</f>
        <v>Razem blok 3</v>
      </c>
      <c r="B15" s="155"/>
      <c r="C15" s="17">
        <f>SUM(D15:H15)</f>
        <v>225</v>
      </c>
      <c r="D15" s="17">
        <f t="shared" ref="D15:M15" si="6">SUM(D11:D14)</f>
        <v>30</v>
      </c>
      <c r="E15" s="17">
        <f t="shared" si="6"/>
        <v>0</v>
      </c>
      <c r="F15" s="17">
        <f t="shared" si="6"/>
        <v>0</v>
      </c>
      <c r="G15" s="17">
        <f t="shared" si="6"/>
        <v>75</v>
      </c>
      <c r="H15" s="17">
        <f t="shared" si="6"/>
        <v>120</v>
      </c>
      <c r="I15" s="17">
        <f t="shared" si="6"/>
        <v>0</v>
      </c>
      <c r="J15" s="17">
        <f t="shared" si="6"/>
        <v>0</v>
      </c>
      <c r="K15" s="17">
        <f t="shared" si="6"/>
        <v>0</v>
      </c>
      <c r="L15" s="17">
        <f t="shared" si="6"/>
        <v>0</v>
      </c>
      <c r="M15" s="17">
        <f t="shared" si="6"/>
        <v>15</v>
      </c>
      <c r="N15" s="17"/>
      <c r="O15" s="17">
        <f>SUM(O11:O14)</f>
        <v>0</v>
      </c>
      <c r="P15" s="17">
        <f>SUM(P11:P14)</f>
        <v>0</v>
      </c>
      <c r="Q15" s="17">
        <f>SUM(Q11:Q14)</f>
        <v>0</v>
      </c>
      <c r="R15" s="17">
        <f>SUM(R11:R14)</f>
        <v>0</v>
      </c>
      <c r="S15" s="17">
        <f>SUM(S11:S14)</f>
        <v>15</v>
      </c>
      <c r="T15" s="17"/>
      <c r="U15" s="17">
        <f>SUM(U11:U14)</f>
        <v>30</v>
      </c>
      <c r="V15" s="17">
        <f>SUM(V11:V14)</f>
        <v>0</v>
      </c>
      <c r="W15" s="17">
        <f>SUM(W11:W14)</f>
        <v>0</v>
      </c>
      <c r="X15" s="17">
        <f>SUM(X11:X14)</f>
        <v>0</v>
      </c>
      <c r="Y15" s="17">
        <f>SUM(Y11:Y14)</f>
        <v>15</v>
      </c>
      <c r="Z15" s="17"/>
      <c r="AA15" s="17">
        <f>SUM(AA11:AA14)</f>
        <v>0</v>
      </c>
      <c r="AB15" s="17">
        <f>SUM(AB11:AB14)</f>
        <v>0</v>
      </c>
      <c r="AC15" s="17">
        <f>SUM(AC11:AC14)</f>
        <v>0</v>
      </c>
      <c r="AD15" s="17">
        <f>SUM(AD11:AD14)</f>
        <v>60</v>
      </c>
      <c r="AE15" s="17">
        <f>SUM(AE11:AE14)</f>
        <v>15</v>
      </c>
      <c r="AF15" s="17"/>
      <c r="AG15" s="17">
        <f>SUM(AG11:AG14)</f>
        <v>0</v>
      </c>
      <c r="AH15" s="17">
        <f>SUM(AH11:AH14)</f>
        <v>0</v>
      </c>
      <c r="AI15" s="17">
        <f>SUM(AI11:AI14)</f>
        <v>0</v>
      </c>
      <c r="AJ15" s="17">
        <f>SUM(AJ11:AJ14)</f>
        <v>15</v>
      </c>
      <c r="AK15" s="17">
        <f>SUM(AK11:AK14)</f>
        <v>15</v>
      </c>
      <c r="AL15" s="17"/>
      <c r="AM15" s="17">
        <f>SUM(AM11:AM14)</f>
        <v>0</v>
      </c>
      <c r="AN15" s="17">
        <f>SUM(AN11:AN14)</f>
        <v>0</v>
      </c>
      <c r="AO15" s="17">
        <f>SUM(AO11:AO14)</f>
        <v>0</v>
      </c>
      <c r="AP15" s="17">
        <f>SUM(AP11:AP14)</f>
        <v>0</v>
      </c>
      <c r="AQ15" s="17">
        <f>SUM(AQ11:AQ14)</f>
        <v>15</v>
      </c>
      <c r="AR15" s="17"/>
      <c r="AS15" s="17">
        <f>SUM(AS11:AS14)</f>
        <v>0</v>
      </c>
      <c r="AT15" s="17">
        <f>SUM(AT11:AT14)</f>
        <v>0</v>
      </c>
      <c r="AU15" s="17">
        <f>SUM(AU11:AU14)</f>
        <v>0</v>
      </c>
      <c r="AV15" s="17">
        <f>SUM(AV11:AV14)</f>
        <v>0</v>
      </c>
      <c r="AW15" s="17">
        <f>SUM(AW11:AW14)</f>
        <v>15</v>
      </c>
      <c r="AX15" s="17"/>
      <c r="AY15" s="17">
        <f>SUM(AY11:AY14)</f>
        <v>0</v>
      </c>
      <c r="AZ15" s="17">
        <f>SUM(AZ11:AZ14)</f>
        <v>0</v>
      </c>
      <c r="BA15" s="17">
        <f>SUM(BA11:BA14)</f>
        <v>0</v>
      </c>
      <c r="BB15" s="17">
        <f>SUM(BB11:BB14)</f>
        <v>0</v>
      </c>
      <c r="BC15" s="17">
        <f>SUM(BC11:BC14)</f>
        <v>15</v>
      </c>
      <c r="BD15" s="17"/>
    </row>
    <row r="16" spans="1:64" s="65" customFormat="1" ht="24.75" customHeight="1">
      <c r="A16" s="56"/>
      <c r="B16" s="56" t="s">
        <v>5</v>
      </c>
      <c r="C16" s="57">
        <f>SUM(C7,C9,C15)</f>
        <v>515</v>
      </c>
      <c r="D16" s="57">
        <f>SUM(D15,D9,D7)</f>
        <v>100</v>
      </c>
      <c r="E16" s="57">
        <f>SUM(E7,E9,E15)</f>
        <v>60</v>
      </c>
      <c r="F16" s="57">
        <f>SUM(F15,F9,F7)</f>
        <v>90</v>
      </c>
      <c r="G16" s="57">
        <f>SUM(G15,G9,G7)</f>
        <v>145</v>
      </c>
      <c r="H16" s="57">
        <f>SUM(H15,H9,H7)</f>
        <v>120</v>
      </c>
      <c r="I16" s="161">
        <f>SUM(I7:M7,I9:M9,I15:M15)</f>
        <v>110</v>
      </c>
      <c r="J16" s="161"/>
      <c r="K16" s="161"/>
      <c r="L16" s="161"/>
      <c r="M16" s="161"/>
      <c r="N16" s="57"/>
      <c r="O16" s="161">
        <f>SUM(O7:S7,O9:S9,O15:S15)</f>
        <v>90</v>
      </c>
      <c r="P16" s="161"/>
      <c r="Q16" s="161"/>
      <c r="R16" s="161"/>
      <c r="S16" s="161"/>
      <c r="T16" s="57"/>
      <c r="U16" s="161">
        <f>SUM(U15:Y15,U9:Y9,U7:Y7)</f>
        <v>75</v>
      </c>
      <c r="V16" s="161"/>
      <c r="W16" s="161"/>
      <c r="X16" s="161"/>
      <c r="Y16" s="161"/>
      <c r="Z16" s="57"/>
      <c r="AA16" s="161">
        <f>SUM(AA15:AE15,AA7:AE7,AA9:AE9)</f>
        <v>90</v>
      </c>
      <c r="AB16" s="161"/>
      <c r="AC16" s="161"/>
      <c r="AD16" s="161"/>
      <c r="AE16" s="161"/>
      <c r="AF16" s="57"/>
      <c r="AG16" s="161">
        <f>SUM(AG15:AK15,AG7:AK7,AG9:AK9)</f>
        <v>105</v>
      </c>
      <c r="AH16" s="161"/>
      <c r="AI16" s="161"/>
      <c r="AJ16" s="161"/>
      <c r="AK16" s="161"/>
      <c r="AL16" s="57"/>
      <c r="AM16" s="161">
        <f>SUM(AM15:AQ15)</f>
        <v>15</v>
      </c>
      <c r="AN16" s="161"/>
      <c r="AO16" s="161"/>
      <c r="AP16" s="161"/>
      <c r="AQ16" s="161"/>
      <c r="AR16" s="57"/>
      <c r="AS16" s="161">
        <f>SUM(AS15:AW15)</f>
        <v>15</v>
      </c>
      <c r="AT16" s="161"/>
      <c r="AU16" s="161"/>
      <c r="AV16" s="161"/>
      <c r="AW16" s="161"/>
      <c r="AX16" s="161"/>
      <c r="AY16" s="161">
        <f>SUM(AY15:BC15,AY7:BC7,AY9:BC9)</f>
        <v>15</v>
      </c>
      <c r="AZ16" s="161"/>
      <c r="BA16" s="161"/>
      <c r="BB16" s="161"/>
      <c r="BC16" s="161"/>
      <c r="BD16" s="57"/>
    </row>
    <row r="17" spans="1:56" s="69" customFormat="1" ht="12.75">
      <c r="A17" s="67"/>
      <c r="B17" s="182"/>
      <c r="C17" s="182"/>
      <c r="D17" s="182"/>
      <c r="E17" s="182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</row>
    <row r="18" spans="1:56" s="69" customFormat="1" ht="12.75">
      <c r="A18" s="67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</row>
    <row r="19" spans="1:56" s="69" customFormat="1" ht="12.75" customHeight="1">
      <c r="A19" s="67"/>
      <c r="B19" s="183" t="s">
        <v>16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</row>
    <row r="21" spans="1:56">
      <c r="A21" s="62"/>
      <c r="B21" s="62" t="s">
        <v>15</v>
      </c>
    </row>
  </sheetData>
  <mergeCells count="37">
    <mergeCell ref="B17:E17"/>
    <mergeCell ref="B18:N18"/>
    <mergeCell ref="B19:AF19"/>
    <mergeCell ref="O4:T4"/>
    <mergeCell ref="U4:Y4"/>
    <mergeCell ref="AA4:AF4"/>
    <mergeCell ref="A9:B9"/>
    <mergeCell ref="A15:B15"/>
    <mergeCell ref="A6:BD6"/>
    <mergeCell ref="A7:B7"/>
    <mergeCell ref="A8:BD8"/>
    <mergeCell ref="A10:BD10"/>
    <mergeCell ref="C4:C5"/>
    <mergeCell ref="A3:A5"/>
    <mergeCell ref="B3:B5"/>
    <mergeCell ref="C3:H3"/>
    <mergeCell ref="AS3:BD3"/>
    <mergeCell ref="AS16:AX16"/>
    <mergeCell ref="O16:S16"/>
    <mergeCell ref="U16:Y16"/>
    <mergeCell ref="U3:AF3"/>
    <mergeCell ref="AS4:AX4"/>
    <mergeCell ref="I3:T3"/>
    <mergeCell ref="AY16:BC16"/>
    <mergeCell ref="AG4:AL4"/>
    <mergeCell ref="AY4:BD4"/>
    <mergeCell ref="I16:M16"/>
    <mergeCell ref="AA16:AE16"/>
    <mergeCell ref="AG16:AK16"/>
    <mergeCell ref="AM16:AQ16"/>
    <mergeCell ref="B1:S1"/>
    <mergeCell ref="U1:AK1"/>
    <mergeCell ref="C2:AA2"/>
    <mergeCell ref="AM4:AR4"/>
    <mergeCell ref="AG3:AR3"/>
    <mergeCell ref="D4:H4"/>
    <mergeCell ref="I4:N4"/>
  </mergeCells>
  <pageMargins left="0.25" right="0.25" top="0.75" bottom="0.75" header="0.3" footer="0.3"/>
  <pageSetup paperSize="9" scale="4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"/>
  <sheetViews>
    <sheetView zoomScaleNormal="10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B11" sqref="B11"/>
    </sheetView>
  </sheetViews>
  <sheetFormatPr defaultColWidth="11" defaultRowHeight="14.25"/>
  <cols>
    <col min="1" max="1" width="7.375" style="73" customWidth="1"/>
    <col min="2" max="2" width="73.375" style="81" bestFit="1" customWidth="1"/>
    <col min="3" max="3" width="6.5" style="73" customWidth="1"/>
    <col min="4" max="4" width="3.25" style="73" customWidth="1"/>
    <col min="5" max="5" width="3.375" style="73" customWidth="1"/>
    <col min="6" max="6" width="3.125" style="73" customWidth="1"/>
    <col min="7" max="7" width="3.625" style="73" customWidth="1"/>
    <col min="8" max="8" width="4.125" style="73" customWidth="1"/>
    <col min="9" max="9" width="3.25" style="73" customWidth="1"/>
    <col min="10" max="10" width="3" style="73" customWidth="1"/>
    <col min="11" max="11" width="3.125" style="73" customWidth="1"/>
    <col min="12" max="12" width="3.625" style="73" customWidth="1"/>
    <col min="13" max="13" width="3.125" style="73" customWidth="1"/>
    <col min="14" max="14" width="5.25" style="73" customWidth="1"/>
    <col min="15" max="15" width="3.25" style="73" customWidth="1"/>
    <col min="16" max="16" width="3" style="73" customWidth="1"/>
    <col min="17" max="17" width="3.125" style="73" customWidth="1"/>
    <col min="18" max="18" width="3.625" style="73" customWidth="1"/>
    <col min="19" max="20" width="3.125" style="73" customWidth="1"/>
    <col min="21" max="21" width="3.25" style="73" customWidth="1"/>
    <col min="22" max="22" width="3" style="73" customWidth="1"/>
    <col min="23" max="23" width="3.125" style="73" customWidth="1"/>
    <col min="24" max="24" width="3.625" style="73" customWidth="1"/>
    <col min="25" max="25" width="3.125" style="73" customWidth="1"/>
    <col min="26" max="26" width="3.625" style="73" customWidth="1"/>
    <col min="27" max="31" width="3.25" style="73" customWidth="1"/>
    <col min="32" max="32" width="3.75" style="73" customWidth="1"/>
    <col min="33" max="37" width="3.25" style="73" customWidth="1"/>
    <col min="38" max="38" width="3.5" style="73" customWidth="1"/>
    <col min="39" max="56" width="3.25" style="73" customWidth="1"/>
    <col min="57" max="16384" width="11" style="41"/>
  </cols>
  <sheetData>
    <row r="1" spans="1:56" ht="15.6" customHeight="1">
      <c r="B1" s="187" t="s">
        <v>96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90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74"/>
    </row>
    <row r="2" spans="1:56" ht="15.6" customHeight="1">
      <c r="B2" s="75" t="s">
        <v>73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</row>
    <row r="3" spans="1:56" ht="18.75" customHeight="1">
      <c r="A3" s="153" t="s">
        <v>0</v>
      </c>
      <c r="B3" s="153" t="s">
        <v>13</v>
      </c>
      <c r="C3" s="153" t="s">
        <v>12</v>
      </c>
      <c r="D3" s="153"/>
      <c r="E3" s="153"/>
      <c r="F3" s="153"/>
      <c r="G3" s="153"/>
      <c r="H3" s="153"/>
      <c r="I3" s="153" t="s">
        <v>2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 t="s">
        <v>3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 t="s">
        <v>4</v>
      </c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 t="s">
        <v>14</v>
      </c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</row>
    <row r="4" spans="1:56" ht="20.25" customHeight="1">
      <c r="A4" s="153"/>
      <c r="B4" s="153"/>
      <c r="C4" s="186" t="s">
        <v>5</v>
      </c>
      <c r="D4" s="153" t="s">
        <v>6</v>
      </c>
      <c r="E4" s="153"/>
      <c r="F4" s="153"/>
      <c r="G4" s="153"/>
      <c r="H4" s="153"/>
      <c r="I4" s="153">
        <v>1</v>
      </c>
      <c r="J4" s="153"/>
      <c r="K4" s="153"/>
      <c r="L4" s="153"/>
      <c r="M4" s="153"/>
      <c r="N4" s="153"/>
      <c r="O4" s="153">
        <v>2</v>
      </c>
      <c r="P4" s="153"/>
      <c r="Q4" s="153"/>
      <c r="R4" s="153"/>
      <c r="S4" s="153"/>
      <c r="T4" s="153"/>
      <c r="U4" s="153">
        <v>3</v>
      </c>
      <c r="V4" s="153"/>
      <c r="W4" s="153"/>
      <c r="X4" s="153"/>
      <c r="Y4" s="153"/>
      <c r="Z4" s="54"/>
      <c r="AA4" s="153">
        <v>4</v>
      </c>
      <c r="AB4" s="153"/>
      <c r="AC4" s="153"/>
      <c r="AD4" s="153"/>
      <c r="AE4" s="153"/>
      <c r="AF4" s="153"/>
      <c r="AG4" s="153">
        <v>5</v>
      </c>
      <c r="AH4" s="153"/>
      <c r="AI4" s="153"/>
      <c r="AJ4" s="153"/>
      <c r="AK4" s="153"/>
      <c r="AL4" s="153"/>
      <c r="AM4" s="153">
        <v>6</v>
      </c>
      <c r="AN4" s="153"/>
      <c r="AO4" s="153"/>
      <c r="AP4" s="153"/>
      <c r="AQ4" s="153"/>
      <c r="AR4" s="153"/>
      <c r="AS4" s="153">
        <v>7</v>
      </c>
      <c r="AT4" s="153"/>
      <c r="AU4" s="153"/>
      <c r="AV4" s="153"/>
      <c r="AW4" s="153"/>
      <c r="AX4" s="153"/>
      <c r="AY4" s="153">
        <v>8</v>
      </c>
      <c r="AZ4" s="153"/>
      <c r="BA4" s="153"/>
      <c r="BB4" s="153"/>
      <c r="BC4" s="153"/>
      <c r="BD4" s="153"/>
    </row>
    <row r="5" spans="1:56" ht="72.75" customHeight="1">
      <c r="A5" s="153"/>
      <c r="B5" s="153"/>
      <c r="C5" s="186"/>
      <c r="D5" s="54" t="s">
        <v>7</v>
      </c>
      <c r="E5" s="54" t="s">
        <v>8</v>
      </c>
      <c r="F5" s="54" t="s">
        <v>9</v>
      </c>
      <c r="G5" s="54" t="s">
        <v>10</v>
      </c>
      <c r="H5" s="54" t="s">
        <v>11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5" t="s">
        <v>1</v>
      </c>
      <c r="O5" s="54" t="s">
        <v>7</v>
      </c>
      <c r="P5" s="54" t="s">
        <v>8</v>
      </c>
      <c r="Q5" s="54" t="s">
        <v>9</v>
      </c>
      <c r="R5" s="54" t="s">
        <v>10</v>
      </c>
      <c r="S5" s="54" t="s">
        <v>11</v>
      </c>
      <c r="T5" s="55" t="s">
        <v>1</v>
      </c>
      <c r="U5" s="54" t="s">
        <v>7</v>
      </c>
      <c r="V5" s="54" t="s">
        <v>8</v>
      </c>
      <c r="W5" s="54" t="s">
        <v>9</v>
      </c>
      <c r="X5" s="54" t="s">
        <v>10</v>
      </c>
      <c r="Y5" s="54" t="s">
        <v>11</v>
      </c>
      <c r="Z5" s="55" t="s">
        <v>1</v>
      </c>
      <c r="AA5" s="54" t="s">
        <v>7</v>
      </c>
      <c r="AB5" s="54" t="s">
        <v>8</v>
      </c>
      <c r="AC5" s="54" t="s">
        <v>9</v>
      </c>
      <c r="AD5" s="54" t="s">
        <v>10</v>
      </c>
      <c r="AE5" s="54" t="s">
        <v>11</v>
      </c>
      <c r="AF5" s="55" t="s">
        <v>1</v>
      </c>
      <c r="AG5" s="54" t="s">
        <v>7</v>
      </c>
      <c r="AH5" s="54" t="s">
        <v>8</v>
      </c>
      <c r="AI5" s="54" t="s">
        <v>9</v>
      </c>
      <c r="AJ5" s="54" t="s">
        <v>10</v>
      </c>
      <c r="AK5" s="54" t="s">
        <v>11</v>
      </c>
      <c r="AL5" s="55" t="s">
        <v>1</v>
      </c>
      <c r="AM5" s="54" t="s">
        <v>7</v>
      </c>
      <c r="AN5" s="54" t="s">
        <v>8</v>
      </c>
      <c r="AO5" s="54" t="s">
        <v>9</v>
      </c>
      <c r="AP5" s="54" t="s">
        <v>10</v>
      </c>
      <c r="AQ5" s="54" t="s">
        <v>11</v>
      </c>
      <c r="AR5" s="55" t="s">
        <v>1</v>
      </c>
      <c r="AS5" s="54" t="s">
        <v>7</v>
      </c>
      <c r="AT5" s="54" t="s">
        <v>8</v>
      </c>
      <c r="AU5" s="54" t="s">
        <v>9</v>
      </c>
      <c r="AV5" s="54" t="s">
        <v>10</v>
      </c>
      <c r="AW5" s="54" t="s">
        <v>11</v>
      </c>
      <c r="AX5" s="55" t="s">
        <v>1</v>
      </c>
      <c r="AY5" s="54" t="s">
        <v>7</v>
      </c>
      <c r="AZ5" s="54" t="s">
        <v>8</v>
      </c>
      <c r="BA5" s="54" t="s">
        <v>9</v>
      </c>
      <c r="BB5" s="54" t="s">
        <v>10</v>
      </c>
      <c r="BC5" s="54" t="s">
        <v>11</v>
      </c>
      <c r="BD5" s="55" t="s">
        <v>1</v>
      </c>
    </row>
    <row r="6" spans="1:56" ht="18" customHeight="1">
      <c r="A6" s="179" t="str">
        <f>PEDAGOGIKA!A6</f>
        <v>Blok 1: obowiązkowe przedmioty wspólne dla doktorantów całej szkoły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</row>
    <row r="7" spans="1:56" ht="24.75" customHeight="1">
      <c r="A7" s="191" t="str">
        <f>PEDAGOGIKA!A7</f>
        <v>Razem blok 1</v>
      </c>
      <c r="B7" s="191"/>
      <c r="C7" s="85">
        <f>SDNS_wspólne!C18</f>
        <v>215</v>
      </c>
      <c r="D7" s="97">
        <f>SDNS_wspólne!D18</f>
        <v>70</v>
      </c>
      <c r="E7" s="97">
        <f>SDNS_wspólne!E18</f>
        <v>30</v>
      </c>
      <c r="F7" s="97">
        <f>SDNS_wspólne!F18</f>
        <v>60</v>
      </c>
      <c r="G7" s="97">
        <f>SDNS_wspólne!G18</f>
        <v>55</v>
      </c>
      <c r="H7" s="97">
        <f>SDNS_wspólne!H18</f>
        <v>0</v>
      </c>
      <c r="I7" s="97">
        <f>SDNS_wspólne!I18</f>
        <v>35</v>
      </c>
      <c r="J7" s="97">
        <f>SDNS_wspólne!J18</f>
        <v>15</v>
      </c>
      <c r="K7" s="97">
        <f>SDNS_wspólne!K18</f>
        <v>15</v>
      </c>
      <c r="L7" s="97">
        <f>SDNS_wspólne!L18</f>
        <v>15</v>
      </c>
      <c r="M7" s="97">
        <f>SDNS_wspólne!M18</f>
        <v>0</v>
      </c>
      <c r="N7" s="97">
        <f>SDNS_wspólne!N18</f>
        <v>0</v>
      </c>
      <c r="O7" s="97">
        <f>SDNS_wspólne!O18</f>
        <v>5</v>
      </c>
      <c r="P7" s="97">
        <f>SDNS_wspólne!P18</f>
        <v>15</v>
      </c>
      <c r="Q7" s="97">
        <f>SDNS_wspólne!Q18</f>
        <v>15</v>
      </c>
      <c r="R7" s="97">
        <f>SDNS_wspólne!R18</f>
        <v>40</v>
      </c>
      <c r="S7" s="97">
        <f>SDNS_wspólne!S18</f>
        <v>0</v>
      </c>
      <c r="T7" s="97">
        <f>SDNS_wspólne!T18</f>
        <v>0</v>
      </c>
      <c r="U7" s="97">
        <f>SDNS_wspólne!U18</f>
        <v>0</v>
      </c>
      <c r="V7" s="97">
        <f>SDNS_wspólne!V18</f>
        <v>0</v>
      </c>
      <c r="W7" s="97">
        <f>SDNS_wspólne!W18</f>
        <v>30</v>
      </c>
      <c r="X7" s="97">
        <f>SDNS_wspólne!X18</f>
        <v>0</v>
      </c>
      <c r="Y7" s="97">
        <f>SDNS_wspólne!Y18</f>
        <v>0</v>
      </c>
      <c r="Z7" s="97">
        <f>SDNS_wspólne!Z18</f>
        <v>0</v>
      </c>
      <c r="AA7" s="97">
        <f>SDNS_wspólne!AA18</f>
        <v>15</v>
      </c>
      <c r="AB7" s="97">
        <f>SDNS_wspólne!AB18</f>
        <v>0</v>
      </c>
      <c r="AC7" s="97">
        <f>SDNS_wspólne!AC18</f>
        <v>0</v>
      </c>
      <c r="AD7" s="97">
        <f>SDNS_wspólne!AD18</f>
        <v>0</v>
      </c>
      <c r="AE7" s="97">
        <f>SDNS_wspólne!AE18</f>
        <v>0</v>
      </c>
      <c r="AF7" s="97">
        <f>SDNS_wspólne!AF18</f>
        <v>0</v>
      </c>
      <c r="AG7" s="97">
        <f>SDNS_wspólne!AG18</f>
        <v>15</v>
      </c>
      <c r="AH7" s="97">
        <f>SDNS_wspólne!AH18</f>
        <v>0</v>
      </c>
      <c r="AI7" s="97">
        <f>SDNS_wspólne!AI18</f>
        <v>0</v>
      </c>
      <c r="AJ7" s="97">
        <f>SDNS_wspólne!AJ18</f>
        <v>0</v>
      </c>
      <c r="AK7" s="97">
        <f>SDNS_wspólne!AK18</f>
        <v>0</v>
      </c>
      <c r="AL7" s="97">
        <f>SDNS_wspólne!AL18</f>
        <v>0</v>
      </c>
      <c r="AM7" s="97">
        <f>SDNS_wspólne!AM18</f>
        <v>0</v>
      </c>
      <c r="AN7" s="97">
        <f>SDNS_wspólne!AN18</f>
        <v>0</v>
      </c>
      <c r="AO7" s="97">
        <f>SDNS_wspólne!AO18</f>
        <v>0</v>
      </c>
      <c r="AP7" s="97">
        <f>SDNS_wspólne!AP18</f>
        <v>0</v>
      </c>
      <c r="AQ7" s="97">
        <f>SDNS_wspólne!AQ18</f>
        <v>0</v>
      </c>
      <c r="AR7" s="97">
        <f>SDNS_wspólne!AR18</f>
        <v>0</v>
      </c>
      <c r="AS7" s="97">
        <f>SDNS_wspólne!AS18</f>
        <v>0</v>
      </c>
      <c r="AT7" s="97">
        <f>SDNS_wspólne!AT18</f>
        <v>0</v>
      </c>
      <c r="AU7" s="97">
        <f>SDNS_wspólne!AU18</f>
        <v>0</v>
      </c>
      <c r="AV7" s="97">
        <f>SDNS_wspólne!AV18</f>
        <v>0</v>
      </c>
      <c r="AW7" s="97">
        <f>SDNS_wspólne!AW18</f>
        <v>0</v>
      </c>
      <c r="AX7" s="97">
        <f>SDNS_wspólne!AX18</f>
        <v>0</v>
      </c>
      <c r="AY7" s="97">
        <f>SDNS_wspólne!AY18</f>
        <v>0</v>
      </c>
      <c r="AZ7" s="97">
        <f>SDNS_wspólne!AZ18</f>
        <v>0</v>
      </c>
      <c r="BA7" s="97">
        <f>SDNS_wspólne!BA18</f>
        <v>0</v>
      </c>
      <c r="BB7" s="97">
        <f>SDNS_wspólne!BB18</f>
        <v>0</v>
      </c>
      <c r="BC7" s="97">
        <f>SDNS_wspólne!BC18</f>
        <v>0</v>
      </c>
      <c r="BD7" s="97">
        <f>SDNS_wspólne!BD18</f>
        <v>0</v>
      </c>
    </row>
    <row r="8" spans="1:56" ht="24.75" customHeight="1">
      <c r="A8" s="153" t="s">
        <v>75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</row>
    <row r="9" spans="1:56" ht="24.75" customHeight="1">
      <c r="A9" s="190" t="str">
        <f>PEDAGOGIKA!A9</f>
        <v>Razem blok 2</v>
      </c>
      <c r="B9" s="190"/>
      <c r="C9" s="86">
        <f>SDNS_wspólne!C24</f>
        <v>75</v>
      </c>
      <c r="D9" s="96">
        <f>SDNS_wspólne!D24</f>
        <v>0</v>
      </c>
      <c r="E9" s="96">
        <f>SDNS_wspólne!E24</f>
        <v>30</v>
      </c>
      <c r="F9" s="96">
        <f>SDNS_wspólne!F24</f>
        <v>30</v>
      </c>
      <c r="G9" s="96">
        <f>SDNS_wspólne!G24</f>
        <v>15</v>
      </c>
      <c r="H9" s="96">
        <f>SDNS_wspólne!H24</f>
        <v>0</v>
      </c>
      <c r="I9" s="96">
        <f>SDNS_wspólne!I24</f>
        <v>0</v>
      </c>
      <c r="J9" s="96">
        <f>SDNS_wspólne!J24</f>
        <v>0</v>
      </c>
      <c r="K9" s="96">
        <f>SDNS_wspólne!K24</f>
        <v>0</v>
      </c>
      <c r="L9" s="96">
        <f>SDNS_wspólne!L24</f>
        <v>15</v>
      </c>
      <c r="M9" s="96">
        <f>SDNS_wspólne!M24</f>
        <v>0</v>
      </c>
      <c r="N9" s="96">
        <f>SDNS_wspólne!N24</f>
        <v>0</v>
      </c>
      <c r="O9" s="96">
        <f>SDNS_wspólne!O24</f>
        <v>0</v>
      </c>
      <c r="P9" s="96">
        <f>SDNS_wspólne!P24</f>
        <v>0</v>
      </c>
      <c r="Q9" s="96">
        <f>SDNS_wspólne!Q24</f>
        <v>0</v>
      </c>
      <c r="R9" s="96">
        <f>SDNS_wspólne!R24</f>
        <v>0</v>
      </c>
      <c r="S9" s="96">
        <f>SDNS_wspólne!S24</f>
        <v>0</v>
      </c>
      <c r="T9" s="96">
        <f>SDNS_wspólne!T24</f>
        <v>0</v>
      </c>
      <c r="U9" s="96">
        <f>SDNS_wspólne!U24</f>
        <v>0</v>
      </c>
      <c r="V9" s="96">
        <f>SDNS_wspólne!V24</f>
        <v>0</v>
      </c>
      <c r="W9" s="96">
        <f>SDNS_wspólne!W24</f>
        <v>0</v>
      </c>
      <c r="X9" s="96">
        <f>SDNS_wspólne!X24</f>
        <v>0</v>
      </c>
      <c r="Y9" s="96">
        <f>SDNS_wspólne!Y24</f>
        <v>0</v>
      </c>
      <c r="Z9" s="96">
        <f>SDNS_wspólne!Z24</f>
        <v>0</v>
      </c>
      <c r="AA9" s="96">
        <f>SDNS_wspólne!AA24</f>
        <v>0</v>
      </c>
      <c r="AB9" s="96">
        <f>SDNS_wspólne!AB24</f>
        <v>0</v>
      </c>
      <c r="AC9" s="96">
        <f>SDNS_wspólne!AC24</f>
        <v>0</v>
      </c>
      <c r="AD9" s="96">
        <f>SDNS_wspólne!AD24</f>
        <v>0</v>
      </c>
      <c r="AE9" s="96">
        <f>SDNS_wspólne!AE24</f>
        <v>0</v>
      </c>
      <c r="AF9" s="96">
        <f>SDNS_wspólne!AF24</f>
        <v>0</v>
      </c>
      <c r="AG9" s="96">
        <f>SDNS_wspólne!AG24</f>
        <v>0</v>
      </c>
      <c r="AH9" s="96">
        <f>SDNS_wspólne!AH24</f>
        <v>30</v>
      </c>
      <c r="AI9" s="96">
        <f>SDNS_wspólne!AI24</f>
        <v>30</v>
      </c>
      <c r="AJ9" s="96">
        <f>SDNS_wspólne!AJ24</f>
        <v>0</v>
      </c>
      <c r="AK9" s="96">
        <f>SDNS_wspólne!AK24</f>
        <v>0</v>
      </c>
      <c r="AL9" s="96">
        <f>SDNS_wspólne!AL24</f>
        <v>0</v>
      </c>
      <c r="AM9" s="96">
        <f>SDNS_wspólne!AM24</f>
        <v>0</v>
      </c>
      <c r="AN9" s="96">
        <f>SDNS_wspólne!AN24</f>
        <v>0</v>
      </c>
      <c r="AO9" s="96">
        <f>SDNS_wspólne!AO24</f>
        <v>0</v>
      </c>
      <c r="AP9" s="96">
        <f>SDNS_wspólne!AP24</f>
        <v>0</v>
      </c>
      <c r="AQ9" s="96">
        <f>SDNS_wspólne!AQ24</f>
        <v>0</v>
      </c>
      <c r="AR9" s="96">
        <f>SDNS_wspólne!AR24</f>
        <v>0</v>
      </c>
      <c r="AS9" s="96">
        <f>SDNS_wspólne!AS24</f>
        <v>0</v>
      </c>
      <c r="AT9" s="96">
        <f>SDNS_wspólne!AT24</f>
        <v>0</v>
      </c>
      <c r="AU9" s="96">
        <f>SDNS_wspólne!AU24</f>
        <v>0</v>
      </c>
      <c r="AV9" s="96">
        <f>SDNS_wspólne!AV24</f>
        <v>0</v>
      </c>
      <c r="AW9" s="96">
        <f>SDNS_wspólne!AW24</f>
        <v>0</v>
      </c>
      <c r="AX9" s="96">
        <f>SDNS_wspólne!AX24</f>
        <v>0</v>
      </c>
      <c r="AY9" s="96">
        <f>SDNS_wspólne!AY24</f>
        <v>0</v>
      </c>
      <c r="AZ9" s="96">
        <f>SDNS_wspólne!AZ24</f>
        <v>0</v>
      </c>
      <c r="BA9" s="96">
        <f>SDNS_wspólne!BA24</f>
        <v>0</v>
      </c>
      <c r="BB9" s="96">
        <f>SDNS_wspólne!BB24</f>
        <v>0</v>
      </c>
      <c r="BC9" s="96">
        <f>SDNS_wspólne!BC24</f>
        <v>0</v>
      </c>
      <c r="BD9" s="96">
        <f>SDNS_wspólne!BD24</f>
        <v>0</v>
      </c>
    </row>
    <row r="10" spans="1:56" ht="24.75" customHeight="1">
      <c r="A10" s="153" t="s">
        <v>77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</row>
    <row r="11" spans="1:56">
      <c r="A11" s="77">
        <v>15</v>
      </c>
      <c r="B11" s="125" t="s">
        <v>150</v>
      </c>
      <c r="C11" s="77">
        <f>SUM(D11:H11)</f>
        <v>120</v>
      </c>
      <c r="D11" s="77" t="str">
        <f>IF(SUM(I11,O11,U11,AA11,AG11,AM11,AS11,AY11)=0,"",SUM(I11,O11,U11,AA11,AG11,AM11,AS11,AY11))</f>
        <v/>
      </c>
      <c r="E11" s="77" t="str">
        <f t="shared" ref="E11:H11" si="0">IF(SUM(J11,P11,V11,AB11,AH11,AN11,AT11,AZ11)=0,"",SUM(J11,P11,V11,AB11,AH11,AN11,AT11,AZ11))</f>
        <v/>
      </c>
      <c r="F11" s="77" t="str">
        <f t="shared" si="0"/>
        <v/>
      </c>
      <c r="G11" s="77" t="str">
        <f t="shared" si="0"/>
        <v/>
      </c>
      <c r="H11" s="77">
        <f t="shared" si="0"/>
        <v>120</v>
      </c>
      <c r="I11" s="77"/>
      <c r="J11" s="77"/>
      <c r="K11" s="77"/>
      <c r="L11" s="77"/>
      <c r="M11" s="104">
        <v>15</v>
      </c>
      <c r="N11" s="77" t="s">
        <v>86</v>
      </c>
      <c r="O11" s="77"/>
      <c r="P11" s="77"/>
      <c r="Q11" s="77"/>
      <c r="R11" s="77"/>
      <c r="S11" s="104">
        <v>15</v>
      </c>
      <c r="T11" s="77" t="s">
        <v>86</v>
      </c>
      <c r="U11" s="77"/>
      <c r="V11" s="77"/>
      <c r="W11" s="77"/>
      <c r="X11" s="77"/>
      <c r="Y11" s="104">
        <v>15</v>
      </c>
      <c r="Z11" s="77" t="s">
        <v>86</v>
      </c>
      <c r="AA11" s="77"/>
      <c r="AB11" s="77"/>
      <c r="AC11" s="77"/>
      <c r="AD11" s="77"/>
      <c r="AE11" s="104">
        <v>15</v>
      </c>
      <c r="AF11" s="77" t="s">
        <v>86</v>
      </c>
      <c r="AG11" s="77"/>
      <c r="AH11" s="77"/>
      <c r="AI11" s="77"/>
      <c r="AJ11" s="77"/>
      <c r="AK11" s="104">
        <v>15</v>
      </c>
      <c r="AL11" s="77" t="s">
        <v>86</v>
      </c>
      <c r="AM11" s="77"/>
      <c r="AN11" s="77"/>
      <c r="AO11" s="77"/>
      <c r="AP11" s="77"/>
      <c r="AQ11" s="104">
        <v>15</v>
      </c>
      <c r="AR11" s="77" t="s">
        <v>86</v>
      </c>
      <c r="AS11" s="77"/>
      <c r="AT11" s="77"/>
      <c r="AU11" s="77"/>
      <c r="AV11" s="77"/>
      <c r="AW11" s="104">
        <v>15</v>
      </c>
      <c r="AX11" s="77" t="s">
        <v>86</v>
      </c>
      <c r="AY11" s="77"/>
      <c r="AZ11" s="77"/>
      <c r="BA11" s="77"/>
      <c r="BB11" s="77"/>
      <c r="BC11" s="104">
        <v>15</v>
      </c>
      <c r="BD11" s="77" t="s">
        <v>86</v>
      </c>
    </row>
    <row r="12" spans="1:56">
      <c r="A12" s="77">
        <v>16</v>
      </c>
      <c r="B12" s="82" t="s">
        <v>44</v>
      </c>
      <c r="C12" s="77">
        <v>45</v>
      </c>
      <c r="D12" s="77" t="str">
        <f t="shared" ref="D12:D14" si="1">IF(SUM(I12,O12,U12,AA12,AG12,AM12,AS12,AY12)=0,"",SUM(I12,O12,U12,AA12,AG12,AM12,AS12,AY12))</f>
        <v/>
      </c>
      <c r="E12" s="77">
        <f t="shared" ref="E12:E14" si="2">IF(SUM(J12,P12,V12,AB12,AH12,AN12,AT12,AZ12)=0,"",SUM(J12,P12,V12,AB12,AH12,AN12,AT12,AZ12))</f>
        <v>30</v>
      </c>
      <c r="F12" s="77">
        <f t="shared" ref="F12:F14" si="3">IF(SUM(K12,Q12,W12,AC12,AI12,AO12,AU12,BA12)=0,"",SUM(K12,Q12,W12,AC12,AI12,AO12,AU12,BA12))</f>
        <v>15</v>
      </c>
      <c r="G12" s="77" t="str">
        <f t="shared" ref="G12:G14" si="4">IF(SUM(L12,R12,X12,AD12,AJ12,AP12,AV12,BB12)=0,"",SUM(L12,R12,X12,AD12,AJ12,AP12,AV12,BB12))</f>
        <v/>
      </c>
      <c r="H12" s="77" t="str">
        <f t="shared" ref="H12:H14" si="5">IF(SUM(M12,S12,Y12,AE12,AK12,AQ12,AW12,BC12)=0,"",SUM(M12,S12,Y12,AE12,AK12,AQ12,AW12,BC12))</f>
        <v/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104">
        <v>30</v>
      </c>
      <c r="AC12" s="77"/>
      <c r="AD12" s="77"/>
      <c r="AE12" s="77"/>
      <c r="AF12" s="77" t="s">
        <v>86</v>
      </c>
      <c r="AG12" s="77"/>
      <c r="AH12" s="77"/>
      <c r="AI12" s="104">
        <v>15</v>
      </c>
      <c r="AJ12" s="77"/>
      <c r="AK12" s="77"/>
      <c r="AL12" s="77" t="s">
        <v>86</v>
      </c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</row>
    <row r="13" spans="1:56">
      <c r="A13" s="77">
        <v>17</v>
      </c>
      <c r="B13" s="82" t="s">
        <v>45</v>
      </c>
      <c r="C13" s="77">
        <v>15</v>
      </c>
      <c r="D13" s="77" t="str">
        <f t="shared" si="1"/>
        <v/>
      </c>
      <c r="E13" s="77">
        <f t="shared" si="2"/>
        <v>15</v>
      </c>
      <c r="F13" s="77" t="str">
        <f t="shared" si="3"/>
        <v/>
      </c>
      <c r="G13" s="77" t="str">
        <f t="shared" si="4"/>
        <v/>
      </c>
      <c r="H13" s="77" t="str">
        <f t="shared" si="5"/>
        <v/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104">
        <v>15</v>
      </c>
      <c r="AC13" s="77"/>
      <c r="AD13" s="77"/>
      <c r="AE13" s="77"/>
      <c r="AF13" s="77" t="s">
        <v>86</v>
      </c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</row>
    <row r="14" spans="1:56">
      <c r="A14" s="77">
        <v>18</v>
      </c>
      <c r="B14" s="83" t="s">
        <v>46</v>
      </c>
      <c r="C14" s="77">
        <v>15</v>
      </c>
      <c r="D14" s="77" t="str">
        <f t="shared" si="1"/>
        <v/>
      </c>
      <c r="E14" s="77" t="str">
        <f t="shared" si="2"/>
        <v/>
      </c>
      <c r="F14" s="77" t="str">
        <f t="shared" si="3"/>
        <v/>
      </c>
      <c r="G14" s="77" t="str">
        <f t="shared" si="4"/>
        <v/>
      </c>
      <c r="H14" s="77">
        <f t="shared" si="5"/>
        <v>15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>
        <v>15</v>
      </c>
      <c r="AL14" s="77" t="s">
        <v>86</v>
      </c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</row>
    <row r="15" spans="1:56" ht="24.75" customHeight="1">
      <c r="A15" s="190" t="str">
        <f>PEDAGOGIKA!A15</f>
        <v>Razem blok 3</v>
      </c>
      <c r="B15" s="190"/>
      <c r="C15" s="86">
        <f>SUM(D15:H15)</f>
        <v>195</v>
      </c>
      <c r="D15" s="86">
        <f t="shared" ref="D15:M15" si="6">SUM(D11:D14)</f>
        <v>0</v>
      </c>
      <c r="E15" s="86">
        <f t="shared" si="6"/>
        <v>45</v>
      </c>
      <c r="F15" s="86">
        <f t="shared" si="6"/>
        <v>15</v>
      </c>
      <c r="G15" s="86">
        <f t="shared" si="6"/>
        <v>0</v>
      </c>
      <c r="H15" s="86">
        <f t="shared" si="6"/>
        <v>135</v>
      </c>
      <c r="I15" s="86">
        <f t="shared" si="6"/>
        <v>0</v>
      </c>
      <c r="J15" s="86">
        <f t="shared" si="6"/>
        <v>0</v>
      </c>
      <c r="K15" s="86">
        <f t="shared" si="6"/>
        <v>0</v>
      </c>
      <c r="L15" s="86">
        <f t="shared" si="6"/>
        <v>0</v>
      </c>
      <c r="M15" s="86">
        <f t="shared" si="6"/>
        <v>15</v>
      </c>
      <c r="N15" s="86"/>
      <c r="O15" s="86">
        <f>SUM(O11:O14)</f>
        <v>0</v>
      </c>
      <c r="P15" s="86">
        <f>SUM(P11:P14)</f>
        <v>0</v>
      </c>
      <c r="Q15" s="86">
        <f>SUM(Q11:Q14)</f>
        <v>0</v>
      </c>
      <c r="R15" s="86">
        <f>SUM(R11:R14)</f>
        <v>0</v>
      </c>
      <c r="S15" s="86">
        <f>SUM(S11:S14)</f>
        <v>15</v>
      </c>
      <c r="T15" s="86"/>
      <c r="U15" s="86">
        <f>SUM(U11:U14)</f>
        <v>0</v>
      </c>
      <c r="V15" s="86">
        <f>SUM(V11:V14)</f>
        <v>0</v>
      </c>
      <c r="W15" s="86">
        <f>SUM(W11:W14)</f>
        <v>0</v>
      </c>
      <c r="X15" s="86">
        <f>SUM(X11:X14)</f>
        <v>0</v>
      </c>
      <c r="Y15" s="86">
        <f>SUM(Y11:Y14)</f>
        <v>15</v>
      </c>
      <c r="Z15" s="86"/>
      <c r="AA15" s="86">
        <f>SUM(AA11:AA14)</f>
        <v>0</v>
      </c>
      <c r="AB15" s="86">
        <f>SUM(AB11:AB14)</f>
        <v>45</v>
      </c>
      <c r="AC15" s="86">
        <f>SUM(AC11:AC14)</f>
        <v>0</v>
      </c>
      <c r="AD15" s="86">
        <f>SUM(AD11:AD14)</f>
        <v>0</v>
      </c>
      <c r="AE15" s="86">
        <f>SUM(AE11:AE14)</f>
        <v>15</v>
      </c>
      <c r="AF15" s="86"/>
      <c r="AG15" s="86">
        <f>SUM(AG11:AG14)</f>
        <v>0</v>
      </c>
      <c r="AH15" s="86">
        <f>SUM(AH11:AH14)</f>
        <v>0</v>
      </c>
      <c r="AI15" s="86">
        <f>SUM(AI11:AI14)</f>
        <v>15</v>
      </c>
      <c r="AJ15" s="86">
        <f>SUM(AJ11:AJ14)</f>
        <v>0</v>
      </c>
      <c r="AK15" s="86">
        <f>SUM(AK11:AK14)</f>
        <v>30</v>
      </c>
      <c r="AL15" s="86"/>
      <c r="AM15" s="86">
        <f>SUM(AM11:AM14)</f>
        <v>0</v>
      </c>
      <c r="AN15" s="86">
        <f>SUM(AN11:AN14)</f>
        <v>0</v>
      </c>
      <c r="AO15" s="86">
        <f>SUM(AO11:AO14)</f>
        <v>0</v>
      </c>
      <c r="AP15" s="86">
        <f>SUM(AP11:AP14)</f>
        <v>0</v>
      </c>
      <c r="AQ15" s="86">
        <f>SUM(AQ11:AQ14)</f>
        <v>15</v>
      </c>
      <c r="AR15" s="86"/>
      <c r="AS15" s="86">
        <f>SUM(AS11:AS14)</f>
        <v>0</v>
      </c>
      <c r="AT15" s="86">
        <f>SUM(AT11:AT14)</f>
        <v>0</v>
      </c>
      <c r="AU15" s="86">
        <f>SUM(AU11:AU14)</f>
        <v>0</v>
      </c>
      <c r="AV15" s="86">
        <f>SUM(AV11:AV14)</f>
        <v>0</v>
      </c>
      <c r="AW15" s="86">
        <f>SUM(AW11:AW14)</f>
        <v>15</v>
      </c>
      <c r="AX15" s="86"/>
      <c r="AY15" s="86">
        <f>SUM(AY11:AY14)</f>
        <v>0</v>
      </c>
      <c r="AZ15" s="86">
        <f>SUM(AZ11:AZ14)</f>
        <v>0</v>
      </c>
      <c r="BA15" s="86">
        <f>SUM(BA11:BA14)</f>
        <v>0</v>
      </c>
      <c r="BB15" s="86">
        <f>SUM(BB11:BB14)</f>
        <v>0</v>
      </c>
      <c r="BC15" s="86">
        <f>SUM(BC11:BC14)</f>
        <v>15</v>
      </c>
      <c r="BD15" s="86"/>
    </row>
    <row r="16" spans="1:56" ht="24.75" customHeight="1">
      <c r="A16" s="87"/>
      <c r="B16" s="87" t="s">
        <v>5</v>
      </c>
      <c r="C16" s="86">
        <f>SUM(C7,C9,C15)</f>
        <v>485</v>
      </c>
      <c r="D16" s="86">
        <f>SUM(D15,D9,D7)</f>
        <v>70</v>
      </c>
      <c r="E16" s="86">
        <f>SUM(E7,E9,E15)</f>
        <v>105</v>
      </c>
      <c r="F16" s="86">
        <f>SUM(F15,F9,F7)</f>
        <v>105</v>
      </c>
      <c r="G16" s="86">
        <f>SUM(G15,G9,G7)</f>
        <v>70</v>
      </c>
      <c r="H16" s="86">
        <f>SUM(H15,H9,H7)</f>
        <v>135</v>
      </c>
      <c r="I16" s="184">
        <f>SUM(I7:M7,I9:M9,I15:M15)</f>
        <v>110</v>
      </c>
      <c r="J16" s="184"/>
      <c r="K16" s="184"/>
      <c r="L16" s="184"/>
      <c r="M16" s="184"/>
      <c r="N16" s="86"/>
      <c r="O16" s="184">
        <f>SUM(O7:S7,O9:S9,O15:S15)</f>
        <v>90</v>
      </c>
      <c r="P16" s="184"/>
      <c r="Q16" s="184"/>
      <c r="R16" s="184"/>
      <c r="S16" s="184"/>
      <c r="T16" s="86"/>
      <c r="U16" s="184">
        <f>SUM(U15:Y15,U9:Y9,U7:Y7)</f>
        <v>45</v>
      </c>
      <c r="V16" s="184"/>
      <c r="W16" s="184"/>
      <c r="X16" s="184"/>
      <c r="Y16" s="184"/>
      <c r="Z16" s="86"/>
      <c r="AA16" s="184">
        <f>SUM(AA15:AE15,AA7:AE7,AA9:AE9)</f>
        <v>75</v>
      </c>
      <c r="AB16" s="184"/>
      <c r="AC16" s="184"/>
      <c r="AD16" s="184"/>
      <c r="AE16" s="184"/>
      <c r="AF16" s="86"/>
      <c r="AG16" s="184">
        <f>SUM(AG15:AK15,AG7:AK7,AG9:AK9)</f>
        <v>120</v>
      </c>
      <c r="AH16" s="184"/>
      <c r="AI16" s="184"/>
      <c r="AJ16" s="184"/>
      <c r="AK16" s="184"/>
      <c r="AL16" s="86"/>
      <c r="AM16" s="184">
        <f>SUM(AM15:AQ15)</f>
        <v>15</v>
      </c>
      <c r="AN16" s="184"/>
      <c r="AO16" s="184"/>
      <c r="AP16" s="184"/>
      <c r="AQ16" s="184"/>
      <c r="AR16" s="86"/>
      <c r="AS16" s="184">
        <f>SUM(AS15:AW15)</f>
        <v>15</v>
      </c>
      <c r="AT16" s="184"/>
      <c r="AU16" s="184"/>
      <c r="AV16" s="184"/>
      <c r="AW16" s="184"/>
      <c r="AX16" s="184"/>
      <c r="AY16" s="184">
        <f>SUM(AY15:BC15,AY7:BC7,AY9:BC9)</f>
        <v>15</v>
      </c>
      <c r="AZ16" s="184"/>
      <c r="BA16" s="184"/>
      <c r="BB16" s="184"/>
      <c r="BC16" s="184"/>
      <c r="BD16" s="86"/>
    </row>
    <row r="17" spans="1:56" s="80" customFormat="1" ht="12.75">
      <c r="A17" s="78"/>
      <c r="B17" s="188"/>
      <c r="C17" s="188"/>
      <c r="D17" s="188"/>
      <c r="E17" s="18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</row>
    <row r="18" spans="1:56" s="80" customFormat="1" ht="12.75">
      <c r="A18" s="7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</row>
    <row r="19" spans="1:56" s="80" customFormat="1" ht="12.75" customHeight="1">
      <c r="A19" s="78"/>
      <c r="B19" s="189" t="s">
        <v>16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</row>
    <row r="20" spans="1:56">
      <c r="A20" s="41"/>
      <c r="B20" s="41" t="s">
        <v>15</v>
      </c>
    </row>
  </sheetData>
  <mergeCells count="37">
    <mergeCell ref="B17:E17"/>
    <mergeCell ref="B18:N18"/>
    <mergeCell ref="B19:AF19"/>
    <mergeCell ref="O4:T4"/>
    <mergeCell ref="U4:Y4"/>
    <mergeCell ref="AA4:AF4"/>
    <mergeCell ref="A9:B9"/>
    <mergeCell ref="A15:B15"/>
    <mergeCell ref="A6:BD6"/>
    <mergeCell ref="A7:B7"/>
    <mergeCell ref="A8:BD8"/>
    <mergeCell ref="A10:BD10"/>
    <mergeCell ref="C4:C5"/>
    <mergeCell ref="A3:A5"/>
    <mergeCell ref="B3:B5"/>
    <mergeCell ref="C3:H3"/>
    <mergeCell ref="AS3:BD3"/>
    <mergeCell ref="AS16:AX16"/>
    <mergeCell ref="O16:S16"/>
    <mergeCell ref="U16:Y16"/>
    <mergeCell ref="U3:AF3"/>
    <mergeCell ref="AS4:AX4"/>
    <mergeCell ref="I3:T3"/>
    <mergeCell ref="AY16:BC16"/>
    <mergeCell ref="AG4:AL4"/>
    <mergeCell ref="AY4:BD4"/>
    <mergeCell ref="I16:M16"/>
    <mergeCell ref="AA16:AE16"/>
    <mergeCell ref="AG16:AK16"/>
    <mergeCell ref="AM16:AQ16"/>
    <mergeCell ref="B1:S1"/>
    <mergeCell ref="U1:AK1"/>
    <mergeCell ref="C2:AA2"/>
    <mergeCell ref="AM4:AR4"/>
    <mergeCell ref="AG3:AR3"/>
    <mergeCell ref="D4:H4"/>
    <mergeCell ref="I4:N4"/>
  </mergeCells>
  <pageMargins left="0.25" right="0.25" top="0.75" bottom="0.75" header="0.3" footer="0.3"/>
  <pageSetup paperSize="9" scale="4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"/>
  <sheetViews>
    <sheetView zoomScaleNormal="10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D11" sqref="D11:H15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4.5" style="4" customWidth="1"/>
    <col min="33" max="37" width="3.25" style="4" customWidth="1"/>
    <col min="38" max="38" width="4.75" style="4" customWidth="1"/>
    <col min="39" max="56" width="3.25" style="4" customWidth="1"/>
    <col min="57" max="16384" width="11" style="2"/>
  </cols>
  <sheetData>
    <row r="1" spans="1:56" ht="19.899999999999999" customHeight="1">
      <c r="B1" s="149" t="s">
        <v>96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23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3"/>
    </row>
    <row r="2" spans="1:56" ht="19.899999999999999" customHeight="1">
      <c r="B2" s="10" t="s">
        <v>105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53" t="s">
        <v>0</v>
      </c>
      <c r="B3" s="153" t="s">
        <v>13</v>
      </c>
      <c r="C3" s="153" t="s">
        <v>12</v>
      </c>
      <c r="D3" s="153"/>
      <c r="E3" s="153"/>
      <c r="F3" s="153"/>
      <c r="G3" s="153"/>
      <c r="H3" s="153"/>
      <c r="I3" s="153" t="s">
        <v>2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 t="s">
        <v>3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 t="s">
        <v>4</v>
      </c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 t="s">
        <v>14</v>
      </c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</row>
    <row r="4" spans="1:56" ht="20.25" customHeight="1">
      <c r="A4" s="153"/>
      <c r="B4" s="153"/>
      <c r="C4" s="167" t="s">
        <v>5</v>
      </c>
      <c r="D4" s="153" t="s">
        <v>6</v>
      </c>
      <c r="E4" s="153"/>
      <c r="F4" s="153"/>
      <c r="G4" s="153"/>
      <c r="H4" s="153"/>
      <c r="I4" s="153">
        <v>1</v>
      </c>
      <c r="J4" s="153"/>
      <c r="K4" s="153"/>
      <c r="L4" s="153"/>
      <c r="M4" s="153"/>
      <c r="N4" s="153"/>
      <c r="O4" s="153">
        <v>2</v>
      </c>
      <c r="P4" s="153"/>
      <c r="Q4" s="153"/>
      <c r="R4" s="153"/>
      <c r="S4" s="153"/>
      <c r="T4" s="153"/>
      <c r="U4" s="153">
        <v>3</v>
      </c>
      <c r="V4" s="153"/>
      <c r="W4" s="153"/>
      <c r="X4" s="153"/>
      <c r="Y4" s="153"/>
      <c r="Z4" s="54"/>
      <c r="AA4" s="153">
        <v>4</v>
      </c>
      <c r="AB4" s="153"/>
      <c r="AC4" s="153"/>
      <c r="AD4" s="153"/>
      <c r="AE4" s="153"/>
      <c r="AF4" s="153"/>
      <c r="AG4" s="153">
        <v>5</v>
      </c>
      <c r="AH4" s="153"/>
      <c r="AI4" s="153"/>
      <c r="AJ4" s="153"/>
      <c r="AK4" s="153"/>
      <c r="AL4" s="153"/>
      <c r="AM4" s="153">
        <v>6</v>
      </c>
      <c r="AN4" s="153"/>
      <c r="AO4" s="153"/>
      <c r="AP4" s="153"/>
      <c r="AQ4" s="153"/>
      <c r="AR4" s="153"/>
      <c r="AS4" s="153">
        <v>7</v>
      </c>
      <c r="AT4" s="153"/>
      <c r="AU4" s="153"/>
      <c r="AV4" s="153"/>
      <c r="AW4" s="153"/>
      <c r="AX4" s="153"/>
      <c r="AY4" s="153">
        <v>8</v>
      </c>
      <c r="AZ4" s="153"/>
      <c r="BA4" s="153"/>
      <c r="BB4" s="153"/>
      <c r="BC4" s="153"/>
      <c r="BD4" s="153"/>
    </row>
    <row r="5" spans="1:56" ht="72.75" customHeight="1">
      <c r="A5" s="153"/>
      <c r="B5" s="153"/>
      <c r="C5" s="168"/>
      <c r="D5" s="54" t="s">
        <v>7</v>
      </c>
      <c r="E5" s="54" t="s">
        <v>8</v>
      </c>
      <c r="F5" s="54" t="s">
        <v>9</v>
      </c>
      <c r="G5" s="54" t="s">
        <v>10</v>
      </c>
      <c r="H5" s="54" t="s">
        <v>11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5" t="s">
        <v>1</v>
      </c>
      <c r="O5" s="54" t="s">
        <v>7</v>
      </c>
      <c r="P5" s="54" t="s">
        <v>8</v>
      </c>
      <c r="Q5" s="54" t="s">
        <v>9</v>
      </c>
      <c r="R5" s="54" t="s">
        <v>10</v>
      </c>
      <c r="S5" s="54" t="s">
        <v>11</v>
      </c>
      <c r="T5" s="55" t="s">
        <v>1</v>
      </c>
      <c r="U5" s="54" t="s">
        <v>7</v>
      </c>
      <c r="V5" s="54" t="s">
        <v>8</v>
      </c>
      <c r="W5" s="54" t="s">
        <v>9</v>
      </c>
      <c r="X5" s="54" t="s">
        <v>10</v>
      </c>
      <c r="Y5" s="54" t="s">
        <v>11</v>
      </c>
      <c r="Z5" s="55" t="s">
        <v>1</v>
      </c>
      <c r="AA5" s="54" t="s">
        <v>7</v>
      </c>
      <c r="AB5" s="54" t="s">
        <v>8</v>
      </c>
      <c r="AC5" s="54" t="s">
        <v>9</v>
      </c>
      <c r="AD5" s="54" t="s">
        <v>10</v>
      </c>
      <c r="AE5" s="54" t="s">
        <v>11</v>
      </c>
      <c r="AF5" s="55" t="s">
        <v>1</v>
      </c>
      <c r="AG5" s="54" t="s">
        <v>7</v>
      </c>
      <c r="AH5" s="54" t="s">
        <v>8</v>
      </c>
      <c r="AI5" s="54" t="s">
        <v>9</v>
      </c>
      <c r="AJ5" s="54" t="s">
        <v>10</v>
      </c>
      <c r="AK5" s="54" t="s">
        <v>11</v>
      </c>
      <c r="AL5" s="55" t="s">
        <v>1</v>
      </c>
      <c r="AM5" s="54" t="s">
        <v>7</v>
      </c>
      <c r="AN5" s="54" t="s">
        <v>8</v>
      </c>
      <c r="AO5" s="54" t="s">
        <v>9</v>
      </c>
      <c r="AP5" s="54" t="s">
        <v>10</v>
      </c>
      <c r="AQ5" s="54" t="s">
        <v>11</v>
      </c>
      <c r="AR5" s="55" t="s">
        <v>1</v>
      </c>
      <c r="AS5" s="54" t="s">
        <v>7</v>
      </c>
      <c r="AT5" s="54" t="s">
        <v>8</v>
      </c>
      <c r="AU5" s="54" t="s">
        <v>9</v>
      </c>
      <c r="AV5" s="54" t="s">
        <v>10</v>
      </c>
      <c r="AW5" s="54" t="s">
        <v>11</v>
      </c>
      <c r="AX5" s="55" t="s">
        <v>1</v>
      </c>
      <c r="AY5" s="54" t="s">
        <v>7</v>
      </c>
      <c r="AZ5" s="54" t="s">
        <v>8</v>
      </c>
      <c r="BA5" s="54" t="s">
        <v>9</v>
      </c>
      <c r="BB5" s="54" t="s">
        <v>10</v>
      </c>
      <c r="BC5" s="54" t="s">
        <v>11</v>
      </c>
      <c r="BD5" s="55" t="s">
        <v>1</v>
      </c>
    </row>
    <row r="6" spans="1:56" ht="22.15" customHeight="1">
      <c r="A6" s="192" t="str">
        <f>PSYCHOLOGIA!A6</f>
        <v>Blok 1: obowiązkowe przedmioty wspólne dla doktorantów całej szkoły</v>
      </c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56" ht="24.75" customHeight="1">
      <c r="A7" s="150" t="str">
        <f>PSYCHOLOGIA!A7</f>
        <v>Razem blok 1</v>
      </c>
      <c r="B7" s="15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41" customFormat="1" ht="24.75" customHeight="1">
      <c r="A8" s="193" t="str">
        <f>PSYCHOLOGIA!A8</f>
        <v>Blok 2: fakultatywne przedmioty wspólne*****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</row>
    <row r="9" spans="1:56" ht="24.75" customHeight="1">
      <c r="A9" s="154" t="str">
        <f>PSYCHOLOGIA!A9</f>
        <v>Razem blok 2</v>
      </c>
      <c r="B9" s="155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41" customFormat="1" ht="24.75" customHeight="1">
      <c r="A10" s="193" t="str">
        <f>PSYCHOLOGIA!A9</f>
        <v>Razem blok 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</row>
    <row r="11" spans="1:56">
      <c r="A11" s="1">
        <v>15</v>
      </c>
      <c r="B11" s="52" t="s">
        <v>19</v>
      </c>
      <c r="C11" s="9">
        <f t="shared" ref="C11:C16" si="0">SUM(D11:H11)</f>
        <v>120</v>
      </c>
      <c r="D11" s="9" t="str">
        <f t="shared" ref="D11" si="1">IF(SUM(I11,O11,U11,AA11,AG11,AM11,AS11,AY11)=0,"",SUM(I11,O11,U11,AA11,AG11,AM11,AS11,AY11))</f>
        <v/>
      </c>
      <c r="E11" s="9" t="str">
        <f t="shared" ref="E11" si="2">IF(SUM(J11,P11,V11,AB11,AH11,AN11,AT11,AZ11)=0,"",SUM(J11,P11,V11,AB11,AH11,AN11,AT11,AZ11))</f>
        <v/>
      </c>
      <c r="F11" s="9" t="str">
        <f t="shared" ref="F11" si="3">IF(SUM(K11,Q11,W11,AC11,AI11,AO11,AU11,BA11)=0,"",SUM(K11,Q11,W11,AC11,AI11,AO11,AU11,BA11))</f>
        <v/>
      </c>
      <c r="G11" s="9" t="str">
        <f t="shared" ref="G11" si="4">IF(SUM(L11,R11,X11,AD11,AJ11,AP11,AV11,BB11)=0,"",SUM(L11,R11,X11,AD11,AJ11,AP11,AV11,BB11))</f>
        <v/>
      </c>
      <c r="H11" s="9">
        <f t="shared" ref="H11" si="5">IF(SUM(M11,S11,Y11,AE11,AK11,AQ11,AW11,BC11)=0,"",SUM(M11,S11,Y11,AE11,AK11,AQ11,AW11,BC11))</f>
        <v>120</v>
      </c>
      <c r="I11" s="1"/>
      <c r="J11" s="1"/>
      <c r="K11" s="1"/>
      <c r="L11" s="1"/>
      <c r="M11" s="106">
        <v>15</v>
      </c>
      <c r="N11" s="1" t="s">
        <v>86</v>
      </c>
      <c r="O11" s="1"/>
      <c r="P11" s="1"/>
      <c r="Q11" s="1"/>
      <c r="R11" s="1"/>
      <c r="S11" s="106">
        <v>15</v>
      </c>
      <c r="T11" s="1" t="s">
        <v>86</v>
      </c>
      <c r="U11" s="1"/>
      <c r="V11" s="1"/>
      <c r="W11" s="1"/>
      <c r="X11" s="1"/>
      <c r="Y11" s="106">
        <v>15</v>
      </c>
      <c r="Z11" s="1" t="s">
        <v>86</v>
      </c>
      <c r="AA11" s="1"/>
      <c r="AB11" s="1"/>
      <c r="AC11" s="1"/>
      <c r="AD11" s="1"/>
      <c r="AE11" s="106">
        <v>15</v>
      </c>
      <c r="AF11" s="1" t="s">
        <v>86</v>
      </c>
      <c r="AG11" s="1"/>
      <c r="AH11" s="1"/>
      <c r="AI11" s="1"/>
      <c r="AJ11" s="1"/>
      <c r="AK11" s="106">
        <v>15</v>
      </c>
      <c r="AL11" s="1" t="s">
        <v>86</v>
      </c>
      <c r="AM11" s="1"/>
      <c r="AN11" s="1"/>
      <c r="AO11" s="1"/>
      <c r="AP11" s="1"/>
      <c r="AQ11" s="106">
        <v>15</v>
      </c>
      <c r="AR11" s="1" t="s">
        <v>86</v>
      </c>
      <c r="AS11" s="1"/>
      <c r="AT11" s="1"/>
      <c r="AU11" s="1"/>
      <c r="AV11" s="1"/>
      <c r="AW11" s="106">
        <v>15</v>
      </c>
      <c r="AX11" s="1" t="s">
        <v>86</v>
      </c>
      <c r="AY11" s="1"/>
      <c r="AZ11" s="1"/>
      <c r="BA11" s="1"/>
      <c r="BB11" s="1"/>
      <c r="BC11" s="106">
        <v>15</v>
      </c>
      <c r="BD11" s="1" t="s">
        <v>86</v>
      </c>
    </row>
    <row r="12" spans="1:56">
      <c r="A12" s="1">
        <v>16</v>
      </c>
      <c r="B12" s="52" t="s">
        <v>55</v>
      </c>
      <c r="C12" s="9">
        <v>30</v>
      </c>
      <c r="D12" s="9">
        <f t="shared" ref="D12:D15" si="6">IF(SUM(I12,O12,U12,AA12,AG12,AM12,AS12,AY12)=0,"",SUM(I12,O12,U12,AA12,AG12,AM12,AS12,AY12))</f>
        <v>30</v>
      </c>
      <c r="E12" s="9" t="str">
        <f t="shared" ref="E12:E15" si="7">IF(SUM(J12,P12,V12,AB12,AH12,AN12,AT12,AZ12)=0,"",SUM(J12,P12,V12,AB12,AH12,AN12,AT12,AZ12))</f>
        <v/>
      </c>
      <c r="F12" s="9" t="str">
        <f t="shared" ref="F12:F15" si="8">IF(SUM(K12,Q12,W12,AC12,AI12,AO12,AU12,BA12)=0,"",SUM(K12,Q12,W12,AC12,AI12,AO12,AU12,BA12))</f>
        <v/>
      </c>
      <c r="G12" s="9" t="str">
        <f t="shared" ref="G12:G15" si="9">IF(SUM(L12,R12,X12,AD12,AJ12,AP12,AV12,BB12)=0,"",SUM(L12,R12,X12,AD12,AJ12,AP12,AV12,BB12))</f>
        <v/>
      </c>
      <c r="H12" s="9" t="str">
        <f t="shared" ref="H12:H15" si="10">IF(SUM(M12,S12,Y12,AE12,AK12,AQ12,AW12,BC12)=0,"",SUM(M12,S12,Y12,AE12,AK12,AQ12,AW12,BC12))</f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30</v>
      </c>
      <c r="AB12" s="1"/>
      <c r="AC12" s="1"/>
      <c r="AD12" s="1"/>
      <c r="AE12" s="1"/>
      <c r="AF12" s="1" t="s">
        <v>87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17</v>
      </c>
      <c r="B13" s="52" t="s">
        <v>56</v>
      </c>
      <c r="C13" s="9">
        <f t="shared" si="0"/>
        <v>30</v>
      </c>
      <c r="D13" s="9">
        <f t="shared" si="6"/>
        <v>30</v>
      </c>
      <c r="E13" s="9" t="str">
        <f t="shared" si="7"/>
        <v/>
      </c>
      <c r="F13" s="9" t="str">
        <f t="shared" si="8"/>
        <v/>
      </c>
      <c r="G13" s="9" t="str">
        <f t="shared" si="9"/>
        <v/>
      </c>
      <c r="H13" s="9" t="str">
        <f t="shared" si="1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30</v>
      </c>
      <c r="AH13" s="1"/>
      <c r="AI13" s="1"/>
      <c r="AJ13" s="1"/>
      <c r="AK13" s="1"/>
      <c r="AL13" s="1" t="s">
        <v>87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18</v>
      </c>
      <c r="B14" s="53" t="s">
        <v>57</v>
      </c>
      <c r="C14" s="9">
        <f t="shared" si="0"/>
        <v>30</v>
      </c>
      <c r="D14" s="9">
        <f t="shared" si="6"/>
        <v>30</v>
      </c>
      <c r="E14" s="9" t="str">
        <f t="shared" si="7"/>
        <v/>
      </c>
      <c r="F14" s="9" t="str">
        <f t="shared" si="8"/>
        <v/>
      </c>
      <c r="G14" s="9" t="str">
        <f t="shared" si="9"/>
        <v/>
      </c>
      <c r="H14" s="9" t="str">
        <f t="shared" si="1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30</v>
      </c>
      <c r="AN14" s="1"/>
      <c r="AO14" s="1"/>
      <c r="AP14" s="1"/>
      <c r="AQ14" s="1"/>
      <c r="AR14" s="1" t="s">
        <v>87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19</v>
      </c>
      <c r="B15" s="52" t="s">
        <v>58</v>
      </c>
      <c r="C15" s="9">
        <f t="shared" si="0"/>
        <v>30</v>
      </c>
      <c r="D15" s="9">
        <f t="shared" si="6"/>
        <v>30</v>
      </c>
      <c r="E15" s="9" t="str">
        <f t="shared" si="7"/>
        <v/>
      </c>
      <c r="F15" s="9" t="str">
        <f t="shared" si="8"/>
        <v/>
      </c>
      <c r="G15" s="9" t="str">
        <f t="shared" si="9"/>
        <v/>
      </c>
      <c r="H15" s="9" t="str">
        <f t="shared" si="1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>
        <v>30</v>
      </c>
      <c r="AT15" s="1"/>
      <c r="AU15" s="1"/>
      <c r="AV15" s="1"/>
      <c r="AW15" s="1"/>
      <c r="AX15" s="1" t="s">
        <v>87</v>
      </c>
      <c r="AY15" s="1"/>
      <c r="AZ15" s="1"/>
      <c r="BA15" s="1"/>
      <c r="BB15" s="1"/>
      <c r="BC15" s="1"/>
      <c r="BD15" s="1"/>
    </row>
    <row r="16" spans="1:56" ht="24.75" customHeight="1">
      <c r="A16" s="154" t="str">
        <f>PSYCHOLOGIA!A15</f>
        <v>Razem blok 3</v>
      </c>
      <c r="B16" s="155"/>
      <c r="C16" s="17">
        <f t="shared" si="0"/>
        <v>240</v>
      </c>
      <c r="D16" s="17">
        <f t="shared" ref="D16:M16" si="11">SUM(D11:D15)</f>
        <v>120</v>
      </c>
      <c r="E16" s="17">
        <f t="shared" si="11"/>
        <v>0</v>
      </c>
      <c r="F16" s="17">
        <f t="shared" si="11"/>
        <v>0</v>
      </c>
      <c r="G16" s="17">
        <f t="shared" si="11"/>
        <v>0</v>
      </c>
      <c r="H16" s="17">
        <f t="shared" si="11"/>
        <v>120</v>
      </c>
      <c r="I16" s="17">
        <f t="shared" si="11"/>
        <v>0</v>
      </c>
      <c r="J16" s="17">
        <f t="shared" si="11"/>
        <v>0</v>
      </c>
      <c r="K16" s="17">
        <f t="shared" si="11"/>
        <v>0</v>
      </c>
      <c r="L16" s="17">
        <f t="shared" si="11"/>
        <v>0</v>
      </c>
      <c r="M16" s="17">
        <f t="shared" si="11"/>
        <v>15</v>
      </c>
      <c r="N16" s="17"/>
      <c r="O16" s="17">
        <f>SUM(O11:O15)</f>
        <v>0</v>
      </c>
      <c r="P16" s="17">
        <f>SUM(P11:P15)</f>
        <v>0</v>
      </c>
      <c r="Q16" s="17">
        <f>SUM(Q11:Q15)</f>
        <v>0</v>
      </c>
      <c r="R16" s="17">
        <f>SUM(R11:R15)</f>
        <v>0</v>
      </c>
      <c r="S16" s="17">
        <f>SUM(S11:S15)</f>
        <v>15</v>
      </c>
      <c r="T16" s="17"/>
      <c r="U16" s="17">
        <f>SUM(U11:U15)</f>
        <v>0</v>
      </c>
      <c r="V16" s="17">
        <f>SUM(V11:V15)</f>
        <v>0</v>
      </c>
      <c r="W16" s="17">
        <f>SUM(W11:W15)</f>
        <v>0</v>
      </c>
      <c r="X16" s="17">
        <f>SUM(X11:X15)</f>
        <v>0</v>
      </c>
      <c r="Y16" s="17">
        <f>SUM(Y11:Y15)</f>
        <v>15</v>
      </c>
      <c r="Z16" s="17"/>
      <c r="AA16" s="17">
        <f>SUM(AA11:AA15)</f>
        <v>30</v>
      </c>
      <c r="AB16" s="17">
        <f>SUM(AB11:AB15)</f>
        <v>0</v>
      </c>
      <c r="AC16" s="17">
        <f>SUM(AC11:AC15)</f>
        <v>0</v>
      </c>
      <c r="AD16" s="17">
        <f>SUM(AD11:AD15)</f>
        <v>0</v>
      </c>
      <c r="AE16" s="17">
        <f>SUM(AE11:AE15)</f>
        <v>15</v>
      </c>
      <c r="AF16" s="17"/>
      <c r="AG16" s="17">
        <f>SUM(AG11:AG15)</f>
        <v>30</v>
      </c>
      <c r="AH16" s="17">
        <f>SUM(AH11:AH15)</f>
        <v>0</v>
      </c>
      <c r="AI16" s="17">
        <f>SUM(AI11:AI15)</f>
        <v>0</v>
      </c>
      <c r="AJ16" s="17">
        <f>SUM(AJ11:AJ15)</f>
        <v>0</v>
      </c>
      <c r="AK16" s="17">
        <f>SUM(AK11:AK15)</f>
        <v>15</v>
      </c>
      <c r="AL16" s="17"/>
      <c r="AM16" s="17">
        <f>SUM(AM11:AM15)</f>
        <v>30</v>
      </c>
      <c r="AN16" s="17">
        <f>SUM(AN11:AN15)</f>
        <v>0</v>
      </c>
      <c r="AO16" s="17">
        <f>SUM(AO11:AO15)</f>
        <v>0</v>
      </c>
      <c r="AP16" s="17">
        <f>SUM(AP11:AP15)</f>
        <v>0</v>
      </c>
      <c r="AQ16" s="17">
        <f>SUM(AQ11:AQ15)</f>
        <v>15</v>
      </c>
      <c r="AR16" s="17"/>
      <c r="AS16" s="17">
        <f>SUM(AS11:AS15)</f>
        <v>30</v>
      </c>
      <c r="AT16" s="17">
        <f>SUM(AT11:AT15)</f>
        <v>0</v>
      </c>
      <c r="AU16" s="17">
        <f>SUM(AU11:AU15)</f>
        <v>0</v>
      </c>
      <c r="AV16" s="17">
        <f>SUM(AV11:AV15)</f>
        <v>0</v>
      </c>
      <c r="AW16" s="17">
        <f>SUM(AW11:AW15)</f>
        <v>15</v>
      </c>
      <c r="AX16" s="17"/>
      <c r="AY16" s="17">
        <f>SUM(AY11:AY15)</f>
        <v>0</v>
      </c>
      <c r="AZ16" s="17">
        <f>SUM(AZ11:AZ15)</f>
        <v>0</v>
      </c>
      <c r="BA16" s="17">
        <f>SUM(BA11:BA15)</f>
        <v>0</v>
      </c>
      <c r="BB16" s="17">
        <f>SUM(BB11:BB15)</f>
        <v>0</v>
      </c>
      <c r="BC16" s="17">
        <f>SUM(BC11:BC15)</f>
        <v>15</v>
      </c>
      <c r="BD16" s="17"/>
    </row>
    <row r="17" spans="1:56" s="41" customFormat="1" ht="24.75" customHeight="1">
      <c r="A17" s="87"/>
      <c r="B17" s="87" t="s">
        <v>5</v>
      </c>
      <c r="C17" s="86">
        <f>SUM(C7,C9,C16)</f>
        <v>530</v>
      </c>
      <c r="D17" s="86">
        <f>SUM(D16,D9,D7)</f>
        <v>190</v>
      </c>
      <c r="E17" s="86">
        <f>SUM(E7,E9,E16)</f>
        <v>60</v>
      </c>
      <c r="F17" s="86">
        <f>SUM(F16,F9,F7)</f>
        <v>90</v>
      </c>
      <c r="G17" s="86">
        <f>SUM(G16,G9,G7)</f>
        <v>70</v>
      </c>
      <c r="H17" s="86">
        <f>SUM(H16,H9,H7)</f>
        <v>120</v>
      </c>
      <c r="I17" s="184">
        <f>SUM(I7:M7,I9:M9,I16:M16)</f>
        <v>110</v>
      </c>
      <c r="J17" s="184"/>
      <c r="K17" s="184"/>
      <c r="L17" s="184"/>
      <c r="M17" s="184"/>
      <c r="N17" s="86"/>
      <c r="O17" s="184">
        <f>SUM(O7:S7,O9:S9,O16:S16)</f>
        <v>90</v>
      </c>
      <c r="P17" s="184"/>
      <c r="Q17" s="184"/>
      <c r="R17" s="184"/>
      <c r="S17" s="184"/>
      <c r="T17" s="86"/>
      <c r="U17" s="184">
        <f>SUM(U16:Y16,U9:Y9,U7:Y7)</f>
        <v>45</v>
      </c>
      <c r="V17" s="184"/>
      <c r="W17" s="184"/>
      <c r="X17" s="184"/>
      <c r="Y17" s="184"/>
      <c r="Z17" s="86"/>
      <c r="AA17" s="184">
        <f>SUM(AA16:AE16,AA7:AE7,AA9:AE9)</f>
        <v>60</v>
      </c>
      <c r="AB17" s="184"/>
      <c r="AC17" s="184"/>
      <c r="AD17" s="184"/>
      <c r="AE17" s="184"/>
      <c r="AF17" s="86"/>
      <c r="AG17" s="184">
        <f>SUM(AG16:AK16,AG7:AK7,AG9:AK9)</f>
        <v>120</v>
      </c>
      <c r="AH17" s="184"/>
      <c r="AI17" s="184"/>
      <c r="AJ17" s="184"/>
      <c r="AK17" s="184"/>
      <c r="AL17" s="86"/>
      <c r="AM17" s="184">
        <f>SUM(AM16:AQ16)</f>
        <v>45</v>
      </c>
      <c r="AN17" s="184"/>
      <c r="AO17" s="184"/>
      <c r="AP17" s="184"/>
      <c r="AQ17" s="184"/>
      <c r="AR17" s="86"/>
      <c r="AS17" s="184">
        <f>SUM(AS16:AW16)</f>
        <v>45</v>
      </c>
      <c r="AT17" s="184"/>
      <c r="AU17" s="184"/>
      <c r="AV17" s="184"/>
      <c r="AW17" s="184"/>
      <c r="AX17" s="184"/>
      <c r="AY17" s="184">
        <f>SUM(AY16:BC16,AY7:BC7,AY9:BC9)</f>
        <v>15</v>
      </c>
      <c r="AZ17" s="184"/>
      <c r="BA17" s="184"/>
      <c r="BB17" s="184"/>
      <c r="BC17" s="184"/>
      <c r="BD17" s="86"/>
    </row>
    <row r="18" spans="1:56" s="6" customFormat="1" ht="12.75">
      <c r="A18" s="5"/>
      <c r="B18" s="135"/>
      <c r="C18" s="135"/>
      <c r="D18" s="135"/>
      <c r="E18" s="13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6" customFormat="1" ht="12.75">
      <c r="A19" s="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6" customFormat="1" ht="12.75" customHeight="1">
      <c r="A20" s="5"/>
      <c r="B20" s="156" t="s">
        <v>16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>
      <c r="A21" s="2"/>
      <c r="B21" s="2" t="s">
        <v>15</v>
      </c>
    </row>
  </sheetData>
  <mergeCells count="37">
    <mergeCell ref="B18:E18"/>
    <mergeCell ref="B19:N19"/>
    <mergeCell ref="B20:AF20"/>
    <mergeCell ref="O4:T4"/>
    <mergeCell ref="U4:Y4"/>
    <mergeCell ref="AA4:AF4"/>
    <mergeCell ref="A9:B9"/>
    <mergeCell ref="A16:B16"/>
    <mergeCell ref="A6:BD6"/>
    <mergeCell ref="A7:B7"/>
    <mergeCell ref="A8:BD8"/>
    <mergeCell ref="A10:BD10"/>
    <mergeCell ref="C4:C5"/>
    <mergeCell ref="A3:A5"/>
    <mergeCell ref="B3:B5"/>
    <mergeCell ref="C3:H3"/>
    <mergeCell ref="AS3:BD3"/>
    <mergeCell ref="AS17:AX17"/>
    <mergeCell ref="O17:S17"/>
    <mergeCell ref="U17:Y17"/>
    <mergeCell ref="U3:AF3"/>
    <mergeCell ref="AS4:AX4"/>
    <mergeCell ref="I3:T3"/>
    <mergeCell ref="AY17:BC17"/>
    <mergeCell ref="AG4:AL4"/>
    <mergeCell ref="AY4:BD4"/>
    <mergeCell ref="I17:M17"/>
    <mergeCell ref="AA17:AE17"/>
    <mergeCell ref="AG17:AK17"/>
    <mergeCell ref="AM17:AQ17"/>
    <mergeCell ref="B1:S1"/>
    <mergeCell ref="U1:AK1"/>
    <mergeCell ref="C2:AA2"/>
    <mergeCell ref="AM4:AR4"/>
    <mergeCell ref="AG3:AR3"/>
    <mergeCell ref="D4:H4"/>
    <mergeCell ref="I4:N4"/>
  </mergeCells>
  <pageMargins left="0.25" right="0.25" top="0.75" bottom="0.75" header="0.3" footer="0.3"/>
  <pageSetup paperSize="9" scale="49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"/>
  <sheetViews>
    <sheetView topLeftCell="B1" workbookViewId="0">
      <selection activeCell="D11" sqref="D11:H15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4.5" style="4" customWidth="1"/>
    <col min="33" max="37" width="3.25" style="4" customWidth="1"/>
    <col min="38" max="38" width="4.75" style="4" customWidth="1"/>
    <col min="39" max="56" width="3.25" style="4" customWidth="1"/>
    <col min="57" max="16384" width="11" style="2"/>
  </cols>
  <sheetData>
    <row r="1" spans="1:56" ht="19.899999999999999" customHeight="1">
      <c r="B1" s="149" t="s">
        <v>96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23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3"/>
    </row>
    <row r="2" spans="1:56" ht="19.899999999999999" customHeight="1">
      <c r="B2" s="10" t="s">
        <v>184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53" t="s">
        <v>0</v>
      </c>
      <c r="B3" s="153" t="s">
        <v>13</v>
      </c>
      <c r="C3" s="153" t="s">
        <v>12</v>
      </c>
      <c r="D3" s="153"/>
      <c r="E3" s="153"/>
      <c r="F3" s="153"/>
      <c r="G3" s="153"/>
      <c r="H3" s="153"/>
      <c r="I3" s="153" t="s">
        <v>2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 t="s">
        <v>3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 t="s">
        <v>4</v>
      </c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 t="s">
        <v>14</v>
      </c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</row>
    <row r="4" spans="1:56" ht="20.25" customHeight="1">
      <c r="A4" s="153"/>
      <c r="B4" s="153"/>
      <c r="C4" s="167" t="s">
        <v>5</v>
      </c>
      <c r="D4" s="153" t="s">
        <v>6</v>
      </c>
      <c r="E4" s="153"/>
      <c r="F4" s="153"/>
      <c r="G4" s="153"/>
      <c r="H4" s="153"/>
      <c r="I4" s="153">
        <v>1</v>
      </c>
      <c r="J4" s="153"/>
      <c r="K4" s="153"/>
      <c r="L4" s="153"/>
      <c r="M4" s="153"/>
      <c r="N4" s="153"/>
      <c r="O4" s="153">
        <v>2</v>
      </c>
      <c r="P4" s="153"/>
      <c r="Q4" s="153"/>
      <c r="R4" s="153"/>
      <c r="S4" s="153"/>
      <c r="T4" s="153"/>
      <c r="U4" s="153">
        <v>3</v>
      </c>
      <c r="V4" s="153"/>
      <c r="W4" s="153"/>
      <c r="X4" s="153"/>
      <c r="Y4" s="153"/>
      <c r="Z4" s="111"/>
      <c r="AA4" s="153">
        <v>4</v>
      </c>
      <c r="AB4" s="153"/>
      <c r="AC4" s="153"/>
      <c r="AD4" s="153"/>
      <c r="AE4" s="153"/>
      <c r="AF4" s="153"/>
      <c r="AG4" s="153">
        <v>5</v>
      </c>
      <c r="AH4" s="153"/>
      <c r="AI4" s="153"/>
      <c r="AJ4" s="153"/>
      <c r="AK4" s="153"/>
      <c r="AL4" s="153"/>
      <c r="AM4" s="153">
        <v>6</v>
      </c>
      <c r="AN4" s="153"/>
      <c r="AO4" s="153"/>
      <c r="AP4" s="153"/>
      <c r="AQ4" s="153"/>
      <c r="AR4" s="153"/>
      <c r="AS4" s="153">
        <v>7</v>
      </c>
      <c r="AT4" s="153"/>
      <c r="AU4" s="153"/>
      <c r="AV4" s="153"/>
      <c r="AW4" s="153"/>
      <c r="AX4" s="153"/>
      <c r="AY4" s="153">
        <v>8</v>
      </c>
      <c r="AZ4" s="153"/>
      <c r="BA4" s="153"/>
      <c r="BB4" s="153"/>
      <c r="BC4" s="153"/>
      <c r="BD4" s="153"/>
    </row>
    <row r="5" spans="1:56" ht="72.75" customHeight="1">
      <c r="A5" s="153"/>
      <c r="B5" s="153"/>
      <c r="C5" s="168"/>
      <c r="D5" s="111" t="s">
        <v>7</v>
      </c>
      <c r="E5" s="111" t="s">
        <v>8</v>
      </c>
      <c r="F5" s="111" t="s">
        <v>9</v>
      </c>
      <c r="G5" s="111" t="s">
        <v>10</v>
      </c>
      <c r="H5" s="111" t="s">
        <v>11</v>
      </c>
      <c r="I5" s="111" t="s">
        <v>7</v>
      </c>
      <c r="J5" s="111" t="s">
        <v>8</v>
      </c>
      <c r="K5" s="111" t="s">
        <v>9</v>
      </c>
      <c r="L5" s="111" t="s">
        <v>10</v>
      </c>
      <c r="M5" s="111" t="s">
        <v>11</v>
      </c>
      <c r="N5" s="116" t="s">
        <v>1</v>
      </c>
      <c r="O5" s="111" t="s">
        <v>7</v>
      </c>
      <c r="P5" s="111" t="s">
        <v>8</v>
      </c>
      <c r="Q5" s="111" t="s">
        <v>9</v>
      </c>
      <c r="R5" s="111" t="s">
        <v>10</v>
      </c>
      <c r="S5" s="111" t="s">
        <v>11</v>
      </c>
      <c r="T5" s="116" t="s">
        <v>1</v>
      </c>
      <c r="U5" s="111" t="s">
        <v>7</v>
      </c>
      <c r="V5" s="111" t="s">
        <v>8</v>
      </c>
      <c r="W5" s="111" t="s">
        <v>9</v>
      </c>
      <c r="X5" s="111" t="s">
        <v>10</v>
      </c>
      <c r="Y5" s="111" t="s">
        <v>11</v>
      </c>
      <c r="Z5" s="116" t="s">
        <v>1</v>
      </c>
      <c r="AA5" s="111" t="s">
        <v>7</v>
      </c>
      <c r="AB5" s="111" t="s">
        <v>8</v>
      </c>
      <c r="AC5" s="111" t="s">
        <v>9</v>
      </c>
      <c r="AD5" s="111" t="s">
        <v>10</v>
      </c>
      <c r="AE5" s="111" t="s">
        <v>11</v>
      </c>
      <c r="AF5" s="116" t="s">
        <v>1</v>
      </c>
      <c r="AG5" s="111" t="s">
        <v>7</v>
      </c>
      <c r="AH5" s="111" t="s">
        <v>8</v>
      </c>
      <c r="AI5" s="111" t="s">
        <v>9</v>
      </c>
      <c r="AJ5" s="111" t="s">
        <v>10</v>
      </c>
      <c r="AK5" s="111" t="s">
        <v>11</v>
      </c>
      <c r="AL5" s="116" t="s">
        <v>1</v>
      </c>
      <c r="AM5" s="111" t="s">
        <v>7</v>
      </c>
      <c r="AN5" s="111" t="s">
        <v>8</v>
      </c>
      <c r="AO5" s="111" t="s">
        <v>9</v>
      </c>
      <c r="AP5" s="111" t="s">
        <v>10</v>
      </c>
      <c r="AQ5" s="111" t="s">
        <v>11</v>
      </c>
      <c r="AR5" s="116" t="s">
        <v>1</v>
      </c>
      <c r="AS5" s="111" t="s">
        <v>7</v>
      </c>
      <c r="AT5" s="111" t="s">
        <v>8</v>
      </c>
      <c r="AU5" s="111" t="s">
        <v>9</v>
      </c>
      <c r="AV5" s="111" t="s">
        <v>10</v>
      </c>
      <c r="AW5" s="111" t="s">
        <v>11</v>
      </c>
      <c r="AX5" s="116" t="s">
        <v>1</v>
      </c>
      <c r="AY5" s="111" t="s">
        <v>7</v>
      </c>
      <c r="AZ5" s="111" t="s">
        <v>8</v>
      </c>
      <c r="BA5" s="111" t="s">
        <v>9</v>
      </c>
      <c r="BB5" s="111" t="s">
        <v>10</v>
      </c>
      <c r="BC5" s="111" t="s">
        <v>11</v>
      </c>
      <c r="BD5" s="116" t="s">
        <v>1</v>
      </c>
    </row>
    <row r="6" spans="1:56" ht="22.15" customHeight="1">
      <c r="A6" s="192" t="str">
        <f>PSYCHOLOGIA!A6</f>
        <v>Blok 1: obowiązkowe przedmioty wspólne dla doktorantów całej szkoły</v>
      </c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56" ht="24.75" customHeight="1">
      <c r="A7" s="150" t="str">
        <f>PSYCHOLOGIA!A7</f>
        <v>Razem blok 1</v>
      </c>
      <c r="B7" s="15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41" customFormat="1" ht="24.75" customHeight="1">
      <c r="A8" s="193" t="str">
        <f>PSYCHOLOGIA!A8</f>
        <v>Blok 2: fakultatywne przedmioty wspólne*****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</row>
    <row r="9" spans="1:56" ht="24.75" customHeight="1">
      <c r="A9" s="154" t="str">
        <f>PSYCHOLOGIA!A9</f>
        <v>Razem blok 2</v>
      </c>
      <c r="B9" s="155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41" customFormat="1" ht="24.75" customHeight="1">
      <c r="A10" s="193" t="str">
        <f>PSYCHOLOGIA!A9</f>
        <v>Razem blok 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</row>
    <row r="11" spans="1:56">
      <c r="A11" s="1">
        <v>15</v>
      </c>
      <c r="B11" s="52" t="s">
        <v>165</v>
      </c>
      <c r="C11" s="9">
        <f t="shared" ref="C11:C16" si="0">SUM(D11:H11)</f>
        <v>120</v>
      </c>
      <c r="D11" s="9" t="str">
        <f t="shared" ref="D11" si="1">IF(SUM(I11,O11,U11,AA11,AG11,AM11,AS11,AY11)=0,"",SUM(I11,O11,U11,AA11,AG11,AM11,AS11,AY11))</f>
        <v/>
      </c>
      <c r="E11" s="9" t="str">
        <f t="shared" ref="E11" si="2">IF(SUM(J11,P11,V11,AB11,AH11,AN11,AT11,AZ11)=0,"",SUM(J11,P11,V11,AB11,AH11,AN11,AT11,AZ11))</f>
        <v/>
      </c>
      <c r="F11" s="9" t="str">
        <f t="shared" ref="F11" si="3">IF(SUM(K11,Q11,W11,AC11,AI11,AO11,AU11,BA11)=0,"",SUM(K11,Q11,W11,AC11,AI11,AO11,AU11,BA11))</f>
        <v/>
      </c>
      <c r="G11" s="9" t="str">
        <f t="shared" ref="G11" si="4">IF(SUM(L11,R11,X11,AD11,AJ11,AP11,AV11,BB11)=0,"",SUM(L11,R11,X11,AD11,AJ11,AP11,AV11,BB11))</f>
        <v/>
      </c>
      <c r="H11" s="9">
        <f t="shared" ref="H11" si="5">IF(SUM(M11,S11,Y11,AE11,AK11,AQ11,AW11,BC11)=0,"",SUM(M11,S11,Y11,AE11,AK11,AQ11,AW11,BC11))</f>
        <v>120</v>
      </c>
      <c r="I11" s="1"/>
      <c r="J11" s="1"/>
      <c r="K11" s="1"/>
      <c r="L11" s="1"/>
      <c r="M11" s="106">
        <v>15</v>
      </c>
      <c r="N11" s="1" t="s">
        <v>86</v>
      </c>
      <c r="O11" s="1"/>
      <c r="P11" s="1"/>
      <c r="Q11" s="1"/>
      <c r="R11" s="1"/>
      <c r="S11" s="106">
        <v>15</v>
      </c>
      <c r="T11" s="1" t="s">
        <v>86</v>
      </c>
      <c r="U11" s="1"/>
      <c r="V11" s="1"/>
      <c r="W11" s="1"/>
      <c r="X11" s="1"/>
      <c r="Y11" s="106">
        <v>15</v>
      </c>
      <c r="Z11" s="1" t="s">
        <v>86</v>
      </c>
      <c r="AA11" s="1"/>
      <c r="AB11" s="1"/>
      <c r="AC11" s="1"/>
      <c r="AD11" s="1"/>
      <c r="AE11" s="106">
        <v>15</v>
      </c>
      <c r="AF11" s="1" t="s">
        <v>86</v>
      </c>
      <c r="AG11" s="1"/>
      <c r="AH11" s="1"/>
      <c r="AI11" s="1"/>
      <c r="AJ11" s="1"/>
      <c r="AK11" s="106">
        <v>15</v>
      </c>
      <c r="AL11" s="1" t="s">
        <v>86</v>
      </c>
      <c r="AM11" s="1"/>
      <c r="AN11" s="1"/>
      <c r="AO11" s="1"/>
      <c r="AP11" s="1"/>
      <c r="AQ11" s="106">
        <v>15</v>
      </c>
      <c r="AR11" s="1" t="s">
        <v>86</v>
      </c>
      <c r="AS11" s="1"/>
      <c r="AT11" s="1"/>
      <c r="AU11" s="1"/>
      <c r="AV11" s="1"/>
      <c r="AW11" s="106">
        <v>15</v>
      </c>
      <c r="AX11" s="1" t="s">
        <v>86</v>
      </c>
      <c r="AY11" s="1"/>
      <c r="AZ11" s="1"/>
      <c r="BA11" s="1"/>
      <c r="BB11" s="1"/>
      <c r="BC11" s="106">
        <v>15</v>
      </c>
      <c r="BD11" s="1" t="s">
        <v>86</v>
      </c>
    </row>
    <row r="12" spans="1:56">
      <c r="A12" s="1">
        <v>16</v>
      </c>
      <c r="B12" s="52" t="s">
        <v>166</v>
      </c>
      <c r="C12" s="9">
        <v>30</v>
      </c>
      <c r="D12" s="9">
        <f t="shared" ref="D12:D15" si="6">IF(SUM(I12,O12,U12,AA12,AG12,AM12,AS12,AY12)=0,"",SUM(I12,O12,U12,AA12,AG12,AM12,AS12,AY12))</f>
        <v>30</v>
      </c>
      <c r="E12" s="9" t="str">
        <f t="shared" ref="E12:E15" si="7">IF(SUM(J12,P12,V12,AB12,AH12,AN12,AT12,AZ12)=0,"",SUM(J12,P12,V12,AB12,AH12,AN12,AT12,AZ12))</f>
        <v/>
      </c>
      <c r="F12" s="9" t="str">
        <f t="shared" ref="F12:F15" si="8">IF(SUM(K12,Q12,W12,AC12,AI12,AO12,AU12,BA12)=0,"",SUM(K12,Q12,W12,AC12,AI12,AO12,AU12,BA12))</f>
        <v/>
      </c>
      <c r="G12" s="9" t="str">
        <f t="shared" ref="G12:G15" si="9">IF(SUM(L12,R12,X12,AD12,AJ12,AP12,AV12,BB12)=0,"",SUM(L12,R12,X12,AD12,AJ12,AP12,AV12,BB12))</f>
        <v/>
      </c>
      <c r="H12" s="9" t="str">
        <f t="shared" ref="H12:H15" si="10">IF(SUM(M12,S12,Y12,AE12,AK12,AQ12,AW12,BC12)=0,"",SUM(M12,S12,Y12,AE12,AK12,AQ12,AW12,BC12))</f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30</v>
      </c>
      <c r="AB12" s="1"/>
      <c r="AC12" s="1"/>
      <c r="AD12" s="1"/>
      <c r="AE12" s="1"/>
      <c r="AF12" s="1" t="s">
        <v>87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17</v>
      </c>
      <c r="B13" s="52" t="s">
        <v>167</v>
      </c>
      <c r="C13" s="9">
        <f t="shared" si="0"/>
        <v>30</v>
      </c>
      <c r="D13" s="9">
        <f t="shared" si="6"/>
        <v>30</v>
      </c>
      <c r="E13" s="9" t="str">
        <f t="shared" si="7"/>
        <v/>
      </c>
      <c r="F13" s="9" t="str">
        <f t="shared" si="8"/>
        <v/>
      </c>
      <c r="G13" s="9" t="str">
        <f t="shared" si="9"/>
        <v/>
      </c>
      <c r="H13" s="9" t="str">
        <f t="shared" si="1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30</v>
      </c>
      <c r="AH13" s="1"/>
      <c r="AI13" s="1"/>
      <c r="AJ13" s="1"/>
      <c r="AK13" s="1"/>
      <c r="AL13" s="1" t="s">
        <v>87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18</v>
      </c>
      <c r="B14" s="53" t="s">
        <v>168</v>
      </c>
      <c r="C14" s="9">
        <f t="shared" si="0"/>
        <v>30</v>
      </c>
      <c r="D14" s="9">
        <f t="shared" si="6"/>
        <v>30</v>
      </c>
      <c r="E14" s="9" t="str">
        <f t="shared" si="7"/>
        <v/>
      </c>
      <c r="F14" s="9" t="str">
        <f t="shared" si="8"/>
        <v/>
      </c>
      <c r="G14" s="9" t="str">
        <f t="shared" si="9"/>
        <v/>
      </c>
      <c r="H14" s="9" t="str">
        <f t="shared" si="1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30</v>
      </c>
      <c r="AN14" s="1"/>
      <c r="AO14" s="1"/>
      <c r="AP14" s="1"/>
      <c r="AQ14" s="1"/>
      <c r="AR14" s="1" t="s">
        <v>87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19</v>
      </c>
      <c r="B15" s="52" t="s">
        <v>169</v>
      </c>
      <c r="C15" s="9">
        <f t="shared" si="0"/>
        <v>30</v>
      </c>
      <c r="D15" s="9">
        <f t="shared" si="6"/>
        <v>30</v>
      </c>
      <c r="E15" s="9" t="str">
        <f t="shared" si="7"/>
        <v/>
      </c>
      <c r="F15" s="9" t="str">
        <f t="shared" si="8"/>
        <v/>
      </c>
      <c r="G15" s="9" t="str">
        <f t="shared" si="9"/>
        <v/>
      </c>
      <c r="H15" s="9" t="str">
        <f t="shared" si="1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>
        <v>30</v>
      </c>
      <c r="AT15" s="1"/>
      <c r="AU15" s="1"/>
      <c r="AV15" s="1"/>
      <c r="AW15" s="1"/>
      <c r="AX15" s="1" t="s">
        <v>87</v>
      </c>
      <c r="AY15" s="1"/>
      <c r="AZ15" s="1"/>
      <c r="BA15" s="1"/>
      <c r="BB15" s="1"/>
      <c r="BC15" s="1"/>
      <c r="BD15" s="1"/>
    </row>
    <row r="16" spans="1:56" ht="24.75" customHeight="1">
      <c r="A16" s="154" t="str">
        <f>PSYCHOLOGIA!A15</f>
        <v>Razem blok 3</v>
      </c>
      <c r="B16" s="155"/>
      <c r="C16" s="17">
        <f t="shared" si="0"/>
        <v>240</v>
      </c>
      <c r="D16" s="17">
        <f t="shared" ref="D16:M16" si="11">SUM(D11:D15)</f>
        <v>120</v>
      </c>
      <c r="E16" s="17">
        <f t="shared" si="11"/>
        <v>0</v>
      </c>
      <c r="F16" s="17">
        <f t="shared" si="11"/>
        <v>0</v>
      </c>
      <c r="G16" s="17">
        <f t="shared" si="11"/>
        <v>0</v>
      </c>
      <c r="H16" s="17">
        <f t="shared" si="11"/>
        <v>120</v>
      </c>
      <c r="I16" s="17">
        <f t="shared" si="11"/>
        <v>0</v>
      </c>
      <c r="J16" s="17">
        <f t="shared" si="11"/>
        <v>0</v>
      </c>
      <c r="K16" s="17">
        <f t="shared" si="11"/>
        <v>0</v>
      </c>
      <c r="L16" s="17">
        <f t="shared" si="11"/>
        <v>0</v>
      </c>
      <c r="M16" s="17">
        <f t="shared" si="11"/>
        <v>15</v>
      </c>
      <c r="N16" s="17"/>
      <c r="O16" s="17">
        <f>SUM(O11:O15)</f>
        <v>0</v>
      </c>
      <c r="P16" s="17">
        <f>SUM(P11:P15)</f>
        <v>0</v>
      </c>
      <c r="Q16" s="17">
        <f>SUM(Q11:Q15)</f>
        <v>0</v>
      </c>
      <c r="R16" s="17">
        <f>SUM(R11:R15)</f>
        <v>0</v>
      </c>
      <c r="S16" s="17">
        <f>SUM(S11:S15)</f>
        <v>15</v>
      </c>
      <c r="T16" s="17"/>
      <c r="U16" s="17">
        <f>SUM(U11:U15)</f>
        <v>0</v>
      </c>
      <c r="V16" s="17">
        <f>SUM(V11:V15)</f>
        <v>0</v>
      </c>
      <c r="W16" s="17">
        <f>SUM(W11:W15)</f>
        <v>0</v>
      </c>
      <c r="X16" s="17">
        <f>SUM(X11:X15)</f>
        <v>0</v>
      </c>
      <c r="Y16" s="17">
        <f>SUM(Y11:Y15)</f>
        <v>15</v>
      </c>
      <c r="Z16" s="17"/>
      <c r="AA16" s="17">
        <f>SUM(AA11:AA15)</f>
        <v>30</v>
      </c>
      <c r="AB16" s="17">
        <f>SUM(AB11:AB15)</f>
        <v>0</v>
      </c>
      <c r="AC16" s="17">
        <f>SUM(AC11:AC15)</f>
        <v>0</v>
      </c>
      <c r="AD16" s="17">
        <f>SUM(AD11:AD15)</f>
        <v>0</v>
      </c>
      <c r="AE16" s="17">
        <f>SUM(AE11:AE15)</f>
        <v>15</v>
      </c>
      <c r="AF16" s="17"/>
      <c r="AG16" s="17">
        <f>SUM(AG11:AG15)</f>
        <v>30</v>
      </c>
      <c r="AH16" s="17">
        <f>SUM(AH11:AH15)</f>
        <v>0</v>
      </c>
      <c r="AI16" s="17">
        <f>SUM(AI11:AI15)</f>
        <v>0</v>
      </c>
      <c r="AJ16" s="17">
        <f>SUM(AJ11:AJ15)</f>
        <v>0</v>
      </c>
      <c r="AK16" s="17">
        <f>SUM(AK11:AK15)</f>
        <v>15</v>
      </c>
      <c r="AL16" s="17"/>
      <c r="AM16" s="17">
        <f>SUM(AM11:AM15)</f>
        <v>30</v>
      </c>
      <c r="AN16" s="17">
        <f>SUM(AN11:AN15)</f>
        <v>0</v>
      </c>
      <c r="AO16" s="17">
        <f>SUM(AO11:AO15)</f>
        <v>0</v>
      </c>
      <c r="AP16" s="17">
        <f>SUM(AP11:AP15)</f>
        <v>0</v>
      </c>
      <c r="AQ16" s="17">
        <f>SUM(AQ11:AQ15)</f>
        <v>15</v>
      </c>
      <c r="AR16" s="17"/>
      <c r="AS16" s="17">
        <f>SUM(AS11:AS15)</f>
        <v>30</v>
      </c>
      <c r="AT16" s="17">
        <f>SUM(AT11:AT15)</f>
        <v>0</v>
      </c>
      <c r="AU16" s="17">
        <f>SUM(AU11:AU15)</f>
        <v>0</v>
      </c>
      <c r="AV16" s="17">
        <f>SUM(AV11:AV15)</f>
        <v>0</v>
      </c>
      <c r="AW16" s="17">
        <f>SUM(AW11:AW15)</f>
        <v>15</v>
      </c>
      <c r="AX16" s="17"/>
      <c r="AY16" s="17">
        <f>SUM(AY11:AY15)</f>
        <v>0</v>
      </c>
      <c r="AZ16" s="17">
        <f>SUM(AZ11:AZ15)</f>
        <v>0</v>
      </c>
      <c r="BA16" s="17">
        <f>SUM(BA11:BA15)</f>
        <v>0</v>
      </c>
      <c r="BB16" s="17">
        <f>SUM(BB11:BB15)</f>
        <v>0</v>
      </c>
      <c r="BC16" s="17">
        <f>SUM(BC11:BC15)</f>
        <v>15</v>
      </c>
      <c r="BD16" s="17"/>
    </row>
    <row r="17" spans="1:56" s="41" customFormat="1" ht="24.75" customHeight="1">
      <c r="A17" s="87"/>
      <c r="B17" s="87" t="s">
        <v>5</v>
      </c>
      <c r="C17" s="115">
        <f>SUM(C7,C9,C16)</f>
        <v>530</v>
      </c>
      <c r="D17" s="115">
        <f>SUM(D16,D9,D7)</f>
        <v>190</v>
      </c>
      <c r="E17" s="115">
        <f>SUM(E7,E9,E16)</f>
        <v>60</v>
      </c>
      <c r="F17" s="115">
        <f>SUM(F16,F9,F7)</f>
        <v>90</v>
      </c>
      <c r="G17" s="115">
        <f>SUM(G16,G9,G7)</f>
        <v>70</v>
      </c>
      <c r="H17" s="115">
        <f>SUM(H16,H9,H7)</f>
        <v>120</v>
      </c>
      <c r="I17" s="184">
        <f>SUM(I7:M7,I9:M9,I16:M16)</f>
        <v>110</v>
      </c>
      <c r="J17" s="184"/>
      <c r="K17" s="184"/>
      <c r="L17" s="184"/>
      <c r="M17" s="184"/>
      <c r="N17" s="115"/>
      <c r="O17" s="184">
        <f>SUM(O7:S7,O9:S9,O16:S16)</f>
        <v>90</v>
      </c>
      <c r="P17" s="184"/>
      <c r="Q17" s="184"/>
      <c r="R17" s="184"/>
      <c r="S17" s="184"/>
      <c r="T17" s="115"/>
      <c r="U17" s="184">
        <f>SUM(U16:Y16,U9:Y9,U7:Y7)</f>
        <v>45</v>
      </c>
      <c r="V17" s="184"/>
      <c r="W17" s="184"/>
      <c r="X17" s="184"/>
      <c r="Y17" s="184"/>
      <c r="Z17" s="115"/>
      <c r="AA17" s="184">
        <f>SUM(AA16:AE16,AA7:AE7,AA9:AE9)</f>
        <v>60</v>
      </c>
      <c r="AB17" s="184"/>
      <c r="AC17" s="184"/>
      <c r="AD17" s="184"/>
      <c r="AE17" s="184"/>
      <c r="AF17" s="115"/>
      <c r="AG17" s="184">
        <f>SUM(AG16:AK16,AG7:AK7,AG9:AK9)</f>
        <v>120</v>
      </c>
      <c r="AH17" s="184"/>
      <c r="AI17" s="184"/>
      <c r="AJ17" s="184"/>
      <c r="AK17" s="184"/>
      <c r="AL17" s="115"/>
      <c r="AM17" s="184">
        <f>SUM(AM16:AQ16)</f>
        <v>45</v>
      </c>
      <c r="AN17" s="184"/>
      <c r="AO17" s="184"/>
      <c r="AP17" s="184"/>
      <c r="AQ17" s="184"/>
      <c r="AR17" s="115"/>
      <c r="AS17" s="184">
        <f>SUM(AS16:AW16)</f>
        <v>45</v>
      </c>
      <c r="AT17" s="184"/>
      <c r="AU17" s="184"/>
      <c r="AV17" s="184"/>
      <c r="AW17" s="184"/>
      <c r="AX17" s="184"/>
      <c r="AY17" s="184">
        <f>SUM(AY16:BC16,AY7:BC7,AY9:BC9)</f>
        <v>15</v>
      </c>
      <c r="AZ17" s="184"/>
      <c r="BA17" s="184"/>
      <c r="BB17" s="184"/>
      <c r="BC17" s="184"/>
      <c r="BD17" s="115"/>
    </row>
    <row r="18" spans="1:56" s="6" customFormat="1" ht="12.75">
      <c r="A18" s="5"/>
      <c r="B18" s="135"/>
      <c r="C18" s="135"/>
      <c r="D18" s="135"/>
      <c r="E18" s="13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6" customFormat="1" ht="12.75">
      <c r="A19" s="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6" customFormat="1" ht="12.75" customHeight="1">
      <c r="A20" s="5"/>
      <c r="B20" s="156" t="s">
        <v>16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>
      <c r="A21" s="2"/>
      <c r="B21" s="2" t="s">
        <v>15</v>
      </c>
    </row>
  </sheetData>
  <mergeCells count="37">
    <mergeCell ref="AM17:AQ17"/>
    <mergeCell ref="AS17:AX17"/>
    <mergeCell ref="AY17:BC17"/>
    <mergeCell ref="B18:E18"/>
    <mergeCell ref="B19:N19"/>
    <mergeCell ref="AG17:AK17"/>
    <mergeCell ref="B20:AF20"/>
    <mergeCell ref="A16:B16"/>
    <mergeCell ref="I17:M17"/>
    <mergeCell ref="O17:S17"/>
    <mergeCell ref="U17:Y17"/>
    <mergeCell ref="AA17:AE17"/>
    <mergeCell ref="A10:BD10"/>
    <mergeCell ref="AS3:BD3"/>
    <mergeCell ref="C4:C5"/>
    <mergeCell ref="D4:H4"/>
    <mergeCell ref="I4:N4"/>
    <mergeCell ref="O4:T4"/>
    <mergeCell ref="U4:Y4"/>
    <mergeCell ref="AA4:AF4"/>
    <mergeCell ref="AG4:AL4"/>
    <mergeCell ref="AM4:AR4"/>
    <mergeCell ref="AS4:AX4"/>
    <mergeCell ref="AY4:BD4"/>
    <mergeCell ref="A6:BD6"/>
    <mergeCell ref="A7:B7"/>
    <mergeCell ref="A8:BD8"/>
    <mergeCell ref="A9:B9"/>
    <mergeCell ref="B1:S1"/>
    <mergeCell ref="U1:AK1"/>
    <mergeCell ref="C2:AA2"/>
    <mergeCell ref="A3:A5"/>
    <mergeCell ref="B3:B5"/>
    <mergeCell ref="C3:H3"/>
    <mergeCell ref="I3:T3"/>
    <mergeCell ref="U3:AF3"/>
    <mergeCell ref="AG3:AR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1"/>
  <sheetViews>
    <sheetView zoomScaleNormal="10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B11" sqref="B11"/>
    </sheetView>
  </sheetViews>
  <sheetFormatPr defaultColWidth="11" defaultRowHeight="14.25"/>
  <cols>
    <col min="1" max="1" width="7.375" style="60" customWidth="1"/>
    <col min="2" max="2" width="73.375" style="70" bestFit="1" customWidth="1"/>
    <col min="3" max="3" width="6.5" style="60" customWidth="1"/>
    <col min="4" max="4" width="3.25" style="60" customWidth="1"/>
    <col min="5" max="5" width="3.375" style="60" customWidth="1"/>
    <col min="6" max="6" width="3.125" style="60" customWidth="1"/>
    <col min="7" max="7" width="3.625" style="60" customWidth="1"/>
    <col min="8" max="8" width="4.125" style="60" customWidth="1"/>
    <col min="9" max="9" width="3.25" style="60" customWidth="1"/>
    <col min="10" max="10" width="3" style="60" customWidth="1"/>
    <col min="11" max="11" width="3.125" style="60" customWidth="1"/>
    <col min="12" max="12" width="3.625" style="60" customWidth="1"/>
    <col min="13" max="13" width="3.125" style="60" customWidth="1"/>
    <col min="14" max="14" width="5.25" style="60" customWidth="1"/>
    <col min="15" max="15" width="3.25" style="60" customWidth="1"/>
    <col min="16" max="16" width="3" style="60" customWidth="1"/>
    <col min="17" max="17" width="3.125" style="60" customWidth="1"/>
    <col min="18" max="18" width="3.625" style="60" customWidth="1"/>
    <col min="19" max="20" width="3.125" style="60" customWidth="1"/>
    <col min="21" max="21" width="3.25" style="60" customWidth="1"/>
    <col min="22" max="22" width="3" style="60" customWidth="1"/>
    <col min="23" max="23" width="3.125" style="60" customWidth="1"/>
    <col min="24" max="24" width="3.625" style="60" customWidth="1"/>
    <col min="25" max="25" width="3.125" style="60" customWidth="1"/>
    <col min="26" max="26" width="3.625" style="60" customWidth="1"/>
    <col min="27" max="56" width="3.25" style="60" customWidth="1"/>
    <col min="57" max="16384" width="11" style="62"/>
  </cols>
  <sheetData>
    <row r="1" spans="1:56" ht="19.149999999999999" customHeight="1">
      <c r="B1" s="181" t="s">
        <v>96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89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61"/>
    </row>
    <row r="2" spans="1:56" ht="19.149999999999999" customHeight="1">
      <c r="B2" s="63" t="s">
        <v>74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</row>
    <row r="3" spans="1:56" ht="18.75" customHeight="1">
      <c r="A3" s="153" t="s">
        <v>0</v>
      </c>
      <c r="B3" s="153" t="s">
        <v>13</v>
      </c>
      <c r="C3" s="153" t="s">
        <v>12</v>
      </c>
      <c r="D3" s="153"/>
      <c r="E3" s="153"/>
      <c r="F3" s="153"/>
      <c r="G3" s="153"/>
      <c r="H3" s="153"/>
      <c r="I3" s="153" t="s">
        <v>2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 t="s">
        <v>3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 t="s">
        <v>4</v>
      </c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 t="s">
        <v>14</v>
      </c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</row>
    <row r="4" spans="1:56" ht="20.25" customHeight="1">
      <c r="A4" s="153"/>
      <c r="B4" s="153"/>
      <c r="C4" s="186" t="s">
        <v>5</v>
      </c>
      <c r="D4" s="153" t="s">
        <v>6</v>
      </c>
      <c r="E4" s="153"/>
      <c r="F4" s="153"/>
      <c r="G4" s="153"/>
      <c r="H4" s="153"/>
      <c r="I4" s="153">
        <v>1</v>
      </c>
      <c r="J4" s="153"/>
      <c r="K4" s="153"/>
      <c r="L4" s="153"/>
      <c r="M4" s="153"/>
      <c r="N4" s="153"/>
      <c r="O4" s="153">
        <v>2</v>
      </c>
      <c r="P4" s="153"/>
      <c r="Q4" s="153"/>
      <c r="R4" s="153"/>
      <c r="S4" s="153"/>
      <c r="T4" s="153"/>
      <c r="U4" s="153">
        <v>3</v>
      </c>
      <c r="V4" s="153"/>
      <c r="W4" s="153"/>
      <c r="X4" s="153"/>
      <c r="Y4" s="153"/>
      <c r="Z4" s="54"/>
      <c r="AA4" s="153">
        <v>4</v>
      </c>
      <c r="AB4" s="153"/>
      <c r="AC4" s="153"/>
      <c r="AD4" s="153"/>
      <c r="AE4" s="153"/>
      <c r="AF4" s="153"/>
      <c r="AG4" s="153">
        <v>5</v>
      </c>
      <c r="AH4" s="153"/>
      <c r="AI4" s="153"/>
      <c r="AJ4" s="153"/>
      <c r="AK4" s="153"/>
      <c r="AL4" s="153"/>
      <c r="AM4" s="153">
        <v>6</v>
      </c>
      <c r="AN4" s="153"/>
      <c r="AO4" s="153"/>
      <c r="AP4" s="153"/>
      <c r="AQ4" s="153"/>
      <c r="AR4" s="153"/>
      <c r="AS4" s="153">
        <v>7</v>
      </c>
      <c r="AT4" s="153"/>
      <c r="AU4" s="153"/>
      <c r="AV4" s="153"/>
      <c r="AW4" s="153"/>
      <c r="AX4" s="153"/>
      <c r="AY4" s="153">
        <v>8</v>
      </c>
      <c r="AZ4" s="153"/>
      <c r="BA4" s="153"/>
      <c r="BB4" s="153"/>
      <c r="BC4" s="153"/>
      <c r="BD4" s="153"/>
    </row>
    <row r="5" spans="1:56" ht="72.75" customHeight="1">
      <c r="A5" s="153"/>
      <c r="B5" s="153"/>
      <c r="C5" s="186"/>
      <c r="D5" s="54" t="s">
        <v>7</v>
      </c>
      <c r="E5" s="54" t="s">
        <v>8</v>
      </c>
      <c r="F5" s="54" t="s">
        <v>9</v>
      </c>
      <c r="G5" s="54" t="s">
        <v>10</v>
      </c>
      <c r="H5" s="54" t="s">
        <v>11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5" t="s">
        <v>1</v>
      </c>
      <c r="O5" s="54" t="s">
        <v>7</v>
      </c>
      <c r="P5" s="54" t="s">
        <v>8</v>
      </c>
      <c r="Q5" s="54" t="s">
        <v>9</v>
      </c>
      <c r="R5" s="54" t="s">
        <v>10</v>
      </c>
      <c r="S5" s="54" t="s">
        <v>11</v>
      </c>
      <c r="T5" s="55" t="s">
        <v>1</v>
      </c>
      <c r="U5" s="54" t="s">
        <v>7</v>
      </c>
      <c r="V5" s="54" t="s">
        <v>8</v>
      </c>
      <c r="W5" s="54" t="s">
        <v>9</v>
      </c>
      <c r="X5" s="54" t="s">
        <v>10</v>
      </c>
      <c r="Y5" s="54" t="s">
        <v>11</v>
      </c>
      <c r="Z5" s="55" t="s">
        <v>1</v>
      </c>
      <c r="AA5" s="54" t="s">
        <v>7</v>
      </c>
      <c r="AB5" s="54" t="s">
        <v>8</v>
      </c>
      <c r="AC5" s="54" t="s">
        <v>9</v>
      </c>
      <c r="AD5" s="54" t="s">
        <v>10</v>
      </c>
      <c r="AE5" s="54" t="s">
        <v>11</v>
      </c>
      <c r="AF5" s="55" t="s">
        <v>1</v>
      </c>
      <c r="AG5" s="54" t="s">
        <v>7</v>
      </c>
      <c r="AH5" s="54" t="s">
        <v>8</v>
      </c>
      <c r="AI5" s="54" t="s">
        <v>9</v>
      </c>
      <c r="AJ5" s="54" t="s">
        <v>10</v>
      </c>
      <c r="AK5" s="54" t="s">
        <v>11</v>
      </c>
      <c r="AL5" s="55" t="s">
        <v>1</v>
      </c>
      <c r="AM5" s="54" t="s">
        <v>7</v>
      </c>
      <c r="AN5" s="54" t="s">
        <v>8</v>
      </c>
      <c r="AO5" s="54" t="s">
        <v>9</v>
      </c>
      <c r="AP5" s="54" t="s">
        <v>10</v>
      </c>
      <c r="AQ5" s="54" t="s">
        <v>11</v>
      </c>
      <c r="AR5" s="55" t="s">
        <v>1</v>
      </c>
      <c r="AS5" s="54" t="s">
        <v>7</v>
      </c>
      <c r="AT5" s="54" t="s">
        <v>8</v>
      </c>
      <c r="AU5" s="54" t="s">
        <v>9</v>
      </c>
      <c r="AV5" s="54" t="s">
        <v>10</v>
      </c>
      <c r="AW5" s="54" t="s">
        <v>11</v>
      </c>
      <c r="AX5" s="55" t="s">
        <v>1</v>
      </c>
      <c r="AY5" s="54" t="s">
        <v>7</v>
      </c>
      <c r="AZ5" s="54" t="s">
        <v>8</v>
      </c>
      <c r="BA5" s="54" t="s">
        <v>9</v>
      </c>
      <c r="BB5" s="54" t="s">
        <v>10</v>
      </c>
      <c r="BC5" s="54" t="s">
        <v>11</v>
      </c>
      <c r="BD5" s="55" t="s">
        <v>1</v>
      </c>
    </row>
    <row r="6" spans="1:56" ht="21" customHeight="1">
      <c r="A6" s="184" t="str">
        <f>SOCJOLOGIA!A6</f>
        <v>Blok 1: obowiązkowe przedmioty wspólne dla doktorantów całej szkoły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</row>
    <row r="7" spans="1:56" ht="24.75" customHeight="1">
      <c r="A7" s="150" t="str">
        <f>SOCJOLOGIA!A7</f>
        <v>Razem blok 1</v>
      </c>
      <c r="B7" s="15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65" customFormat="1" ht="24.75" customHeight="1">
      <c r="A8" s="153" t="s">
        <v>75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</row>
    <row r="9" spans="1:56" ht="24.75" customHeight="1">
      <c r="A9" s="194" t="str">
        <f>SOCJOLOGIA!A9</f>
        <v>Razem blok 2</v>
      </c>
      <c r="B9" s="194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65" customFormat="1" ht="24.75" customHeight="1">
      <c r="A10" s="153" t="s">
        <v>77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</row>
    <row r="11" spans="1:56">
      <c r="A11" s="1">
        <v>15</v>
      </c>
      <c r="B11" s="126" t="s">
        <v>150</v>
      </c>
      <c r="C11" s="9">
        <f t="shared" ref="C11:C17" si="0">SUM(D11:H11)</f>
        <v>120</v>
      </c>
      <c r="D11" s="9" t="str">
        <f t="shared" ref="D11" si="1">IF(SUM(I11,O11,U11,AA11,AG11,AM11,AS11,AY11)=0,"",SUM(I11,O11,U11,AA11,AG11,AM11,AS11,AY11))</f>
        <v/>
      </c>
      <c r="E11" s="9" t="str">
        <f t="shared" ref="E11" si="2">IF(SUM(J11,P11,V11,AB11,AH11,AN11,AT11,AZ11)=0,"",SUM(J11,P11,V11,AB11,AH11,AN11,AT11,AZ11))</f>
        <v/>
      </c>
      <c r="F11" s="9" t="str">
        <f t="shared" ref="F11" si="3">IF(SUM(K11,Q11,W11,AC11,AI11,AO11,AU11,BA11)=0,"",SUM(K11,Q11,W11,AC11,AI11,AO11,AU11,BA11))</f>
        <v/>
      </c>
      <c r="G11" s="9" t="str">
        <f t="shared" ref="G11" si="4">IF(SUM(L11,R11,X11,AD11,AJ11,AP11,AV11,BB11)=0,"",SUM(L11,R11,X11,AD11,AJ11,AP11,AV11,BB11))</f>
        <v/>
      </c>
      <c r="H11" s="9">
        <f t="shared" ref="H11" si="5">IF(SUM(M11,S11,Y11,AE11,AK11,AQ11,AW11,BC11)=0,"",SUM(M11,S11,Y11,AE11,AK11,AQ11,AW11,BC11))</f>
        <v>120</v>
      </c>
      <c r="I11" s="1"/>
      <c r="J11" s="1"/>
      <c r="K11" s="1"/>
      <c r="L11" s="1"/>
      <c r="M11" s="106">
        <v>15</v>
      </c>
      <c r="N11" s="1" t="s">
        <v>86</v>
      </c>
      <c r="O11" s="1"/>
      <c r="P11" s="1"/>
      <c r="Q11" s="1"/>
      <c r="R11" s="1"/>
      <c r="S11" s="106">
        <v>15</v>
      </c>
      <c r="T11" s="1" t="s">
        <v>86</v>
      </c>
      <c r="U11" s="1"/>
      <c r="V11" s="1"/>
      <c r="W11" s="1"/>
      <c r="X11" s="1"/>
      <c r="Y11" s="106">
        <v>15</v>
      </c>
      <c r="Z11" s="1" t="s">
        <v>86</v>
      </c>
      <c r="AA11" s="1"/>
      <c r="AB11" s="1"/>
      <c r="AC11" s="1"/>
      <c r="AD11" s="1"/>
      <c r="AE11" s="106">
        <v>15</v>
      </c>
      <c r="AF11" s="1" t="s">
        <v>86</v>
      </c>
      <c r="AG11" s="1"/>
      <c r="AH11" s="1"/>
      <c r="AI11" s="1"/>
      <c r="AJ11" s="1"/>
      <c r="AK11" s="106">
        <v>15</v>
      </c>
      <c r="AL11" s="1" t="s">
        <v>86</v>
      </c>
      <c r="AM11" s="1"/>
      <c r="AN11" s="1"/>
      <c r="AO11" s="1"/>
      <c r="AP11" s="1"/>
      <c r="AQ11" s="106">
        <v>15</v>
      </c>
      <c r="AR11" s="1" t="s">
        <v>86</v>
      </c>
      <c r="AS11" s="1"/>
      <c r="AT11" s="1"/>
      <c r="AU11" s="1"/>
      <c r="AV11" s="1"/>
      <c r="AW11" s="106">
        <v>15</v>
      </c>
      <c r="AX11" s="1" t="s">
        <v>86</v>
      </c>
      <c r="AY11" s="1"/>
      <c r="AZ11" s="1"/>
      <c r="BA11" s="1"/>
      <c r="BB11" s="1"/>
      <c r="BC11" s="106">
        <v>15</v>
      </c>
      <c r="BD11" s="1" t="s">
        <v>86</v>
      </c>
    </row>
    <row r="12" spans="1:56">
      <c r="A12" s="1">
        <v>16</v>
      </c>
      <c r="B12" s="52" t="s">
        <v>190</v>
      </c>
      <c r="C12" s="9">
        <f t="shared" si="0"/>
        <v>30</v>
      </c>
      <c r="D12" s="9">
        <f t="shared" ref="D12:D16" si="6">IF(SUM(I12,O12,U12,AA12,AG12,AM12,AS12,AY12)=0,"",SUM(I12,O12,U12,AA12,AG12,AM12,AS12,AY12))</f>
        <v>30</v>
      </c>
      <c r="E12" s="9" t="str">
        <f t="shared" ref="E12:E16" si="7">IF(SUM(J12,P12,V12,AB12,AH12,AN12,AT12,AZ12)=0,"",SUM(J12,P12,V12,AB12,AH12,AN12,AT12,AZ12))</f>
        <v/>
      </c>
      <c r="F12" s="9" t="str">
        <f t="shared" ref="F12:F16" si="8">IF(SUM(K12,Q12,W12,AC12,AI12,AO12,AU12,BA12)=0,"",SUM(K12,Q12,W12,AC12,AI12,AO12,AU12,BA12))</f>
        <v/>
      </c>
      <c r="G12" s="9" t="str">
        <f t="shared" ref="G12:G16" si="9">IF(SUM(L12,R12,X12,AD12,AJ12,AP12,AV12,BB12)=0,"",SUM(L12,R12,X12,AD12,AJ12,AP12,AV12,BB12))</f>
        <v/>
      </c>
      <c r="H12" s="9" t="str">
        <f t="shared" ref="H12:H16" si="10">IF(SUM(M12,S12,Y12,AE12,AK12,AQ12,AW12,BC12)=0,"",SUM(M12,S12,Y12,AE12,AK12,AQ12,AW12,BC12))</f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30</v>
      </c>
      <c r="AN12" s="1"/>
      <c r="AO12" s="1"/>
      <c r="AP12" s="1"/>
      <c r="AQ12" s="1"/>
      <c r="AR12" s="1" t="s">
        <v>87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17</v>
      </c>
      <c r="B13" s="52" t="s">
        <v>91</v>
      </c>
      <c r="C13" s="9">
        <f t="shared" si="0"/>
        <v>15</v>
      </c>
      <c r="D13" s="9">
        <f t="shared" si="6"/>
        <v>15</v>
      </c>
      <c r="E13" s="9" t="str">
        <f t="shared" si="7"/>
        <v/>
      </c>
      <c r="F13" s="9" t="str">
        <f t="shared" si="8"/>
        <v/>
      </c>
      <c r="G13" s="9" t="str">
        <f t="shared" si="9"/>
        <v/>
      </c>
      <c r="H13" s="9" t="str">
        <f t="shared" si="1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06">
        <v>15</v>
      </c>
      <c r="V13" s="1"/>
      <c r="W13" s="1"/>
      <c r="X13" s="1"/>
      <c r="Y13" s="1"/>
      <c r="Z13" s="1" t="s">
        <v>87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0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18</v>
      </c>
      <c r="B14" s="52" t="s">
        <v>92</v>
      </c>
      <c r="C14" s="9">
        <f t="shared" si="0"/>
        <v>30</v>
      </c>
      <c r="D14" s="9">
        <f t="shared" si="6"/>
        <v>30</v>
      </c>
      <c r="E14" s="9" t="str">
        <f t="shared" si="7"/>
        <v/>
      </c>
      <c r="F14" s="9" t="str">
        <f t="shared" si="8"/>
        <v/>
      </c>
      <c r="G14" s="9" t="str">
        <f t="shared" si="9"/>
        <v/>
      </c>
      <c r="H14" s="9" t="str">
        <f t="shared" si="1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06">
        <v>30</v>
      </c>
      <c r="AB14" s="1"/>
      <c r="AC14" s="1"/>
      <c r="AD14" s="1"/>
      <c r="AE14" s="1"/>
      <c r="AF14" s="1" t="s">
        <v>87</v>
      </c>
      <c r="AG14" s="1"/>
      <c r="AH14" s="1"/>
      <c r="AI14" s="1"/>
      <c r="AJ14" s="1"/>
      <c r="AK14" s="1"/>
      <c r="AL14" s="1"/>
      <c r="AM14" s="10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19</v>
      </c>
      <c r="B15" s="52" t="s">
        <v>93</v>
      </c>
      <c r="C15" s="9">
        <f t="shared" si="0"/>
        <v>30</v>
      </c>
      <c r="D15" s="9">
        <f t="shared" si="6"/>
        <v>30</v>
      </c>
      <c r="E15" s="9" t="str">
        <f t="shared" si="7"/>
        <v/>
      </c>
      <c r="F15" s="9" t="str">
        <f t="shared" si="8"/>
        <v/>
      </c>
      <c r="G15" s="9" t="str">
        <f t="shared" si="9"/>
        <v/>
      </c>
      <c r="H15" s="9" t="str">
        <f t="shared" si="1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06">
        <v>30</v>
      </c>
      <c r="AH15" s="1"/>
      <c r="AI15" s="1"/>
      <c r="AJ15" s="1"/>
      <c r="AK15" s="1"/>
      <c r="AL15" s="1" t="s">
        <v>87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>
      <c r="A16" s="1">
        <v>20</v>
      </c>
      <c r="B16" s="52" t="s">
        <v>94</v>
      </c>
      <c r="C16" s="9">
        <f t="shared" si="0"/>
        <v>30</v>
      </c>
      <c r="D16" s="9">
        <f t="shared" si="6"/>
        <v>30</v>
      </c>
      <c r="E16" s="9" t="str">
        <f t="shared" si="7"/>
        <v/>
      </c>
      <c r="F16" s="9" t="str">
        <f t="shared" si="8"/>
        <v/>
      </c>
      <c r="G16" s="9" t="str">
        <f t="shared" si="9"/>
        <v/>
      </c>
      <c r="H16" s="9" t="str">
        <f t="shared" si="1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06">
        <v>30</v>
      </c>
      <c r="AH16" s="1"/>
      <c r="AI16" s="1"/>
      <c r="AJ16" s="1"/>
      <c r="AK16" s="1"/>
      <c r="AL16" s="1" t="s">
        <v>87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4.75" customHeight="1">
      <c r="A17" s="194" t="str">
        <f>SOCJOLOGIA!A16</f>
        <v>Razem blok 3</v>
      </c>
      <c r="B17" s="194"/>
      <c r="C17" s="17">
        <f t="shared" si="0"/>
        <v>255</v>
      </c>
      <c r="D17" s="17">
        <f t="shared" ref="D17:M17" si="11">SUM(D11:D16)</f>
        <v>135</v>
      </c>
      <c r="E17" s="17">
        <f t="shared" si="11"/>
        <v>0</v>
      </c>
      <c r="F17" s="17">
        <f t="shared" si="11"/>
        <v>0</v>
      </c>
      <c r="G17" s="17">
        <f t="shared" si="11"/>
        <v>0</v>
      </c>
      <c r="H17" s="17">
        <f t="shared" si="11"/>
        <v>120</v>
      </c>
      <c r="I17" s="17">
        <f t="shared" si="11"/>
        <v>0</v>
      </c>
      <c r="J17" s="17">
        <f t="shared" si="11"/>
        <v>0</v>
      </c>
      <c r="K17" s="17">
        <f t="shared" si="11"/>
        <v>0</v>
      </c>
      <c r="L17" s="17">
        <f t="shared" si="11"/>
        <v>0</v>
      </c>
      <c r="M17" s="17">
        <f t="shared" si="11"/>
        <v>15</v>
      </c>
      <c r="N17" s="17"/>
      <c r="O17" s="17">
        <f>SUM(O11:O16)</f>
        <v>0</v>
      </c>
      <c r="P17" s="17">
        <f>SUM(P11:P16)</f>
        <v>0</v>
      </c>
      <c r="Q17" s="17">
        <f>SUM(Q11:Q16)</f>
        <v>0</v>
      </c>
      <c r="R17" s="17">
        <f>SUM(R11:R16)</f>
        <v>0</v>
      </c>
      <c r="S17" s="17">
        <f>SUM(S11:S16)</f>
        <v>15</v>
      </c>
      <c r="T17" s="17"/>
      <c r="U17" s="17">
        <f>SUM(U11:U16)</f>
        <v>15</v>
      </c>
      <c r="V17" s="17">
        <f>SUM(V11:V16)</f>
        <v>0</v>
      </c>
      <c r="W17" s="17">
        <f>SUM(W11:W16)</f>
        <v>0</v>
      </c>
      <c r="X17" s="17">
        <f>SUM(X11:X16)</f>
        <v>0</v>
      </c>
      <c r="Y17" s="17">
        <f>SUM(Y11:Y16)</f>
        <v>15</v>
      </c>
      <c r="Z17" s="17"/>
      <c r="AA17" s="17">
        <f>SUM(AA11:AA16)</f>
        <v>30</v>
      </c>
      <c r="AB17" s="17">
        <f>SUM(AB11:AB16)</f>
        <v>0</v>
      </c>
      <c r="AC17" s="17">
        <f>SUM(AC11:AC16)</f>
        <v>0</v>
      </c>
      <c r="AD17" s="17">
        <f>SUM(AD11:AD16)</f>
        <v>0</v>
      </c>
      <c r="AE17" s="17">
        <f>SUM(AE11:AE16)</f>
        <v>15</v>
      </c>
      <c r="AF17" s="17"/>
      <c r="AG17" s="17">
        <f>SUM(AG11:AG16)</f>
        <v>60</v>
      </c>
      <c r="AH17" s="17">
        <f>SUM(AH11:AH16)</f>
        <v>0</v>
      </c>
      <c r="AI17" s="17">
        <f>SUM(AI11:AI16)</f>
        <v>0</v>
      </c>
      <c r="AJ17" s="17">
        <f>SUM(AJ11:AJ16)</f>
        <v>0</v>
      </c>
      <c r="AK17" s="17">
        <f>SUM(AK11:AK16)</f>
        <v>15</v>
      </c>
      <c r="AL17" s="17"/>
      <c r="AM17" s="17">
        <f>SUM(AM11:AM16)</f>
        <v>30</v>
      </c>
      <c r="AN17" s="17">
        <f>SUM(AN11:AN16)</f>
        <v>0</v>
      </c>
      <c r="AO17" s="17">
        <f>SUM(AO11:AO16)</f>
        <v>0</v>
      </c>
      <c r="AP17" s="17">
        <f>SUM(AP11:AP16)</f>
        <v>0</v>
      </c>
      <c r="AQ17" s="17">
        <f>SUM(AQ11:AQ16)</f>
        <v>15</v>
      </c>
      <c r="AR17" s="17"/>
      <c r="AS17" s="17">
        <f>SUM(AS11:AS16)</f>
        <v>0</v>
      </c>
      <c r="AT17" s="17">
        <f>SUM(AT11:AT16)</f>
        <v>0</v>
      </c>
      <c r="AU17" s="17">
        <f>SUM(AU11:AU16)</f>
        <v>0</v>
      </c>
      <c r="AV17" s="17">
        <f>SUM(AV11:AV16)</f>
        <v>0</v>
      </c>
      <c r="AW17" s="17">
        <f>SUM(AW11:AW16)</f>
        <v>15</v>
      </c>
      <c r="AX17" s="17"/>
      <c r="AY17" s="17">
        <f>SUM(AY11:AY16)</f>
        <v>0</v>
      </c>
      <c r="AZ17" s="17">
        <f>SUM(AZ11:AZ16)</f>
        <v>0</v>
      </c>
      <c r="BA17" s="17">
        <f>SUM(BA11:BA16)</f>
        <v>0</v>
      </c>
      <c r="BB17" s="17">
        <f>SUM(BB11:BB16)</f>
        <v>0</v>
      </c>
      <c r="BC17" s="17">
        <f>SUM(BC11:BC16)</f>
        <v>15</v>
      </c>
      <c r="BD17" s="17"/>
    </row>
    <row r="18" spans="1:56" s="65" customFormat="1" ht="24.75" customHeight="1">
      <c r="A18" s="56"/>
      <c r="B18" s="56" t="s">
        <v>5</v>
      </c>
      <c r="C18" s="57">
        <f>SUM(C7,C9,C17)</f>
        <v>545</v>
      </c>
      <c r="D18" s="57">
        <f>SUM(D17,D9,D7)</f>
        <v>205</v>
      </c>
      <c r="E18" s="57">
        <f>SUM(E7,E9,E17)</f>
        <v>60</v>
      </c>
      <c r="F18" s="57">
        <f>SUM(F17,F9,F7)</f>
        <v>90</v>
      </c>
      <c r="G18" s="57">
        <f>SUM(G17,G9,G7)</f>
        <v>70</v>
      </c>
      <c r="H18" s="57">
        <f>SUM(H17,H9,H7)</f>
        <v>120</v>
      </c>
      <c r="I18" s="161">
        <f>SUM(I7:M7,I9:M9,I17:M17)</f>
        <v>110</v>
      </c>
      <c r="J18" s="161"/>
      <c r="K18" s="161"/>
      <c r="L18" s="161"/>
      <c r="M18" s="161"/>
      <c r="N18" s="57"/>
      <c r="O18" s="161">
        <f>SUM(O7:S7,O9:S9,O17:S17)</f>
        <v>90</v>
      </c>
      <c r="P18" s="161"/>
      <c r="Q18" s="161"/>
      <c r="R18" s="161"/>
      <c r="S18" s="161"/>
      <c r="T18" s="57"/>
      <c r="U18" s="161">
        <f>SUM(U17:Y17,U9:Y9,U7:Y7)</f>
        <v>60</v>
      </c>
      <c r="V18" s="161"/>
      <c r="W18" s="161"/>
      <c r="X18" s="161"/>
      <c r="Y18" s="161"/>
      <c r="Z18" s="57"/>
      <c r="AA18" s="161">
        <f>SUM(AA17:AE17,AA7:AE7,AA9:AE9)</f>
        <v>60</v>
      </c>
      <c r="AB18" s="161"/>
      <c r="AC18" s="161"/>
      <c r="AD18" s="161"/>
      <c r="AE18" s="161"/>
      <c r="AF18" s="57"/>
      <c r="AG18" s="161">
        <f>SUM(AG17:AK17,AG7:AK7,AG9:AK9)</f>
        <v>150</v>
      </c>
      <c r="AH18" s="161"/>
      <c r="AI18" s="161"/>
      <c r="AJ18" s="161"/>
      <c r="AK18" s="161"/>
      <c r="AL18" s="57"/>
      <c r="AM18" s="161">
        <f>SUM(AM17:AQ17)</f>
        <v>45</v>
      </c>
      <c r="AN18" s="161"/>
      <c r="AO18" s="161"/>
      <c r="AP18" s="161"/>
      <c r="AQ18" s="161"/>
      <c r="AR18" s="57"/>
      <c r="AS18" s="161">
        <f>SUM(AS17:AW17)</f>
        <v>15</v>
      </c>
      <c r="AT18" s="161"/>
      <c r="AU18" s="161"/>
      <c r="AV18" s="161"/>
      <c r="AW18" s="161"/>
      <c r="AX18" s="161"/>
      <c r="AY18" s="161">
        <f>SUM(AY17:BC17,AY7:BC7,AY9:BC9)</f>
        <v>15</v>
      </c>
      <c r="AZ18" s="161"/>
      <c r="BA18" s="161"/>
      <c r="BB18" s="161"/>
      <c r="BC18" s="161"/>
      <c r="BD18" s="57"/>
    </row>
    <row r="19" spans="1:56" s="69" customFormat="1" ht="12.75">
      <c r="A19" s="67"/>
      <c r="B19" s="182"/>
      <c r="C19" s="182"/>
      <c r="D19" s="182"/>
      <c r="E19" s="182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</row>
    <row r="20" spans="1:56" s="69" customFormat="1" ht="12.75">
      <c r="A20" s="67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</row>
    <row r="21" spans="1:56" s="69" customFormat="1" ht="12.75" customHeight="1">
      <c r="A21" s="67"/>
      <c r="B21" s="183" t="s">
        <v>16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</row>
  </sheetData>
  <mergeCells count="37">
    <mergeCell ref="AS4:AX4"/>
    <mergeCell ref="B19:E19"/>
    <mergeCell ref="B20:N20"/>
    <mergeCell ref="B21:AF21"/>
    <mergeCell ref="AM18:AQ18"/>
    <mergeCell ref="I18:M18"/>
    <mergeCell ref="AA18:AE18"/>
    <mergeCell ref="AG18:AK18"/>
    <mergeCell ref="AY18:BC18"/>
    <mergeCell ref="AS3:BD3"/>
    <mergeCell ref="C4:C5"/>
    <mergeCell ref="D4:H4"/>
    <mergeCell ref="A9:B9"/>
    <mergeCell ref="U3:AF3"/>
    <mergeCell ref="AS18:AX18"/>
    <mergeCell ref="I4:N4"/>
    <mergeCell ref="O18:S18"/>
    <mergeCell ref="U18:Y18"/>
    <mergeCell ref="A17:B17"/>
    <mergeCell ref="AY4:BD4"/>
    <mergeCell ref="A6:BD6"/>
    <mergeCell ref="A7:B7"/>
    <mergeCell ref="A8:BD8"/>
    <mergeCell ref="A10:BD10"/>
    <mergeCell ref="B1:S1"/>
    <mergeCell ref="U1:AK1"/>
    <mergeCell ref="C2:AA2"/>
    <mergeCell ref="AM4:AR4"/>
    <mergeCell ref="A3:A5"/>
    <mergeCell ref="B3:B5"/>
    <mergeCell ref="C3:H3"/>
    <mergeCell ref="I3:T3"/>
    <mergeCell ref="AG3:AR3"/>
    <mergeCell ref="O4:T4"/>
    <mergeCell ref="U4:Y4"/>
    <mergeCell ref="AA4:AF4"/>
    <mergeCell ref="AG4:AL4"/>
  </mergeCells>
  <pageMargins left="0.25" right="0.25" top="0.75" bottom="0.75" header="0.3" footer="0.3"/>
  <pageSetup paperSize="9" scale="4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ColWidth="8.75" defaultRowHeight="14.25"/>
  <sheetData/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sheetData/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"/>
  <sheetViews>
    <sheetView zoomScale="80" zoomScaleNormal="8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B11" sqref="B11"/>
    </sheetView>
  </sheetViews>
  <sheetFormatPr defaultColWidth="11" defaultRowHeight="14.25"/>
  <cols>
    <col min="1" max="1" width="7.375" style="4" customWidth="1"/>
    <col min="2" max="2" width="58.75" style="8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3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56" width="3.25" style="4" customWidth="1"/>
    <col min="57" max="16384" width="11" style="2"/>
  </cols>
  <sheetData>
    <row r="1" spans="1:56" ht="21.6" customHeight="1">
      <c r="B1" s="195" t="s">
        <v>125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3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3"/>
    </row>
    <row r="2" spans="1:56" ht="21.6" customHeight="1">
      <c r="B2" s="10" t="s">
        <v>124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5.4" customHeight="1">
      <c r="A3" s="176" t="s">
        <v>0</v>
      </c>
      <c r="B3" s="176" t="s">
        <v>13</v>
      </c>
      <c r="C3" s="176" t="s">
        <v>12</v>
      </c>
      <c r="D3" s="176"/>
      <c r="E3" s="176"/>
      <c r="F3" s="176"/>
      <c r="G3" s="176"/>
      <c r="H3" s="176"/>
      <c r="I3" s="176" t="s">
        <v>2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 t="s">
        <v>3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 t="s">
        <v>4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 t="s">
        <v>14</v>
      </c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</row>
    <row r="4" spans="1:56" ht="15.4" customHeight="1">
      <c r="A4" s="176"/>
      <c r="B4" s="176"/>
      <c r="C4" s="178" t="s">
        <v>5</v>
      </c>
      <c r="D4" s="176" t="s">
        <v>6</v>
      </c>
      <c r="E4" s="176"/>
      <c r="F4" s="176"/>
      <c r="G4" s="176"/>
      <c r="H4" s="176"/>
      <c r="I4" s="176">
        <v>1</v>
      </c>
      <c r="J4" s="176"/>
      <c r="K4" s="176"/>
      <c r="L4" s="176"/>
      <c r="M4" s="176"/>
      <c r="N4" s="176"/>
      <c r="O4" s="176">
        <v>2</v>
      </c>
      <c r="P4" s="176"/>
      <c r="Q4" s="176"/>
      <c r="R4" s="176"/>
      <c r="S4" s="176"/>
      <c r="T4" s="176"/>
      <c r="U4" s="176">
        <v>3</v>
      </c>
      <c r="V4" s="176"/>
      <c r="W4" s="176"/>
      <c r="X4" s="176"/>
      <c r="Y4" s="176"/>
      <c r="Z4" s="176"/>
      <c r="AA4" s="176">
        <v>4</v>
      </c>
      <c r="AB4" s="176"/>
      <c r="AC4" s="176"/>
      <c r="AD4" s="176"/>
      <c r="AE4" s="176"/>
      <c r="AF4" s="176"/>
      <c r="AG4" s="176">
        <v>5</v>
      </c>
      <c r="AH4" s="176"/>
      <c r="AI4" s="176"/>
      <c r="AJ4" s="176"/>
      <c r="AK4" s="176"/>
      <c r="AL4" s="176"/>
      <c r="AM4" s="176">
        <v>6</v>
      </c>
      <c r="AN4" s="176"/>
      <c r="AO4" s="176"/>
      <c r="AP4" s="176"/>
      <c r="AQ4" s="176"/>
      <c r="AR4" s="176"/>
      <c r="AS4" s="176">
        <v>7</v>
      </c>
      <c r="AT4" s="176"/>
      <c r="AU4" s="176"/>
      <c r="AV4" s="176"/>
      <c r="AW4" s="176"/>
      <c r="AX4" s="176"/>
      <c r="AY4" s="176">
        <v>8</v>
      </c>
      <c r="AZ4" s="176"/>
      <c r="BA4" s="176"/>
      <c r="BB4" s="176"/>
      <c r="BC4" s="176"/>
      <c r="BD4" s="176"/>
    </row>
    <row r="5" spans="1:56" ht="15.4" customHeight="1">
      <c r="A5" s="176"/>
      <c r="B5" s="176"/>
      <c r="C5" s="178"/>
      <c r="D5" s="94" t="s">
        <v>7</v>
      </c>
      <c r="E5" s="94" t="s">
        <v>8</v>
      </c>
      <c r="F5" s="94" t="s">
        <v>9</v>
      </c>
      <c r="G5" s="94" t="s">
        <v>10</v>
      </c>
      <c r="H5" s="94" t="s">
        <v>11</v>
      </c>
      <c r="I5" s="94" t="s">
        <v>7</v>
      </c>
      <c r="J5" s="94" t="s">
        <v>8</v>
      </c>
      <c r="K5" s="94" t="s">
        <v>9</v>
      </c>
      <c r="L5" s="94" t="s">
        <v>10</v>
      </c>
      <c r="M5" s="94" t="s">
        <v>11</v>
      </c>
      <c r="N5" s="95" t="s">
        <v>1</v>
      </c>
      <c r="O5" s="94" t="s">
        <v>7</v>
      </c>
      <c r="P5" s="94" t="s">
        <v>8</v>
      </c>
      <c r="Q5" s="94" t="s">
        <v>9</v>
      </c>
      <c r="R5" s="94" t="s">
        <v>10</v>
      </c>
      <c r="S5" s="94" t="s">
        <v>11</v>
      </c>
      <c r="T5" s="95" t="s">
        <v>1</v>
      </c>
      <c r="U5" s="94" t="s">
        <v>7</v>
      </c>
      <c r="V5" s="94" t="s">
        <v>8</v>
      </c>
      <c r="W5" s="94" t="s">
        <v>9</v>
      </c>
      <c r="X5" s="94" t="s">
        <v>10</v>
      </c>
      <c r="Y5" s="94" t="s">
        <v>11</v>
      </c>
      <c r="Z5" s="95" t="s">
        <v>1</v>
      </c>
      <c r="AA5" s="94" t="s">
        <v>7</v>
      </c>
      <c r="AB5" s="94" t="s">
        <v>8</v>
      </c>
      <c r="AC5" s="94" t="s">
        <v>9</v>
      </c>
      <c r="AD5" s="94" t="s">
        <v>10</v>
      </c>
      <c r="AE5" s="94" t="s">
        <v>11</v>
      </c>
      <c r="AF5" s="95" t="s">
        <v>1</v>
      </c>
      <c r="AG5" s="94" t="s">
        <v>7</v>
      </c>
      <c r="AH5" s="94" t="s">
        <v>8</v>
      </c>
      <c r="AI5" s="94" t="s">
        <v>9</v>
      </c>
      <c r="AJ5" s="94" t="s">
        <v>10</v>
      </c>
      <c r="AK5" s="94" t="s">
        <v>11</v>
      </c>
      <c r="AL5" s="95" t="s">
        <v>1</v>
      </c>
      <c r="AM5" s="94" t="s">
        <v>7</v>
      </c>
      <c r="AN5" s="94" t="s">
        <v>8</v>
      </c>
      <c r="AO5" s="94" t="s">
        <v>9</v>
      </c>
      <c r="AP5" s="94" t="s">
        <v>10</v>
      </c>
      <c r="AQ5" s="94" t="s">
        <v>11</v>
      </c>
      <c r="AR5" s="95" t="s">
        <v>1</v>
      </c>
      <c r="AS5" s="94" t="s">
        <v>7</v>
      </c>
      <c r="AT5" s="94" t="s">
        <v>8</v>
      </c>
      <c r="AU5" s="94" t="s">
        <v>9</v>
      </c>
      <c r="AV5" s="94" t="s">
        <v>10</v>
      </c>
      <c r="AW5" s="94" t="s">
        <v>11</v>
      </c>
      <c r="AX5" s="95" t="s">
        <v>1</v>
      </c>
      <c r="AY5" s="94" t="s">
        <v>7</v>
      </c>
      <c r="AZ5" s="94" t="s">
        <v>8</v>
      </c>
      <c r="BA5" s="94" t="s">
        <v>9</v>
      </c>
      <c r="BB5" s="94" t="s">
        <v>10</v>
      </c>
      <c r="BC5" s="94" t="s">
        <v>11</v>
      </c>
      <c r="BD5" s="95" t="s">
        <v>1</v>
      </c>
    </row>
    <row r="6" spans="1:56" ht="18" customHeight="1">
      <c r="A6" s="197" t="s">
        <v>123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</row>
    <row r="7" spans="1:56" ht="24.75" customHeight="1">
      <c r="A7" s="150" t="s">
        <v>122</v>
      </c>
      <c r="B7" s="15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41" customFormat="1" ht="24.75" customHeight="1">
      <c r="A8" s="199" t="s">
        <v>75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</row>
    <row r="9" spans="1:56" ht="24.75" customHeight="1">
      <c r="A9" s="91" t="s">
        <v>115</v>
      </c>
      <c r="B9" s="91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41" customFormat="1" ht="24.75" customHeight="1">
      <c r="A10" s="199" t="s">
        <v>77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</row>
    <row r="11" spans="1:56">
      <c r="A11" s="1">
        <v>16</v>
      </c>
      <c r="B11" s="127" t="s">
        <v>150</v>
      </c>
      <c r="C11" s="92">
        <f t="shared" ref="C11:C18" si="0">SUM(D11:H11)</f>
        <v>120</v>
      </c>
      <c r="D11" s="92" t="str">
        <f t="shared" ref="D11" si="1">IF(SUM(I11,O11,U11,AA11,AG11,AM11,AS11,AY11)=0,"",SUM(I11,O11,U11,AA11,AG11,AM11,AS11,AY11))</f>
        <v/>
      </c>
      <c r="E11" s="92" t="str">
        <f t="shared" ref="E11" si="2">IF(SUM(J11,P11,V11,AB11,AH11,AN11,AT11,AZ11)=0,"",SUM(J11,P11,V11,AB11,AH11,AN11,AT11,AZ11))</f>
        <v/>
      </c>
      <c r="F11" s="92" t="str">
        <f t="shared" ref="F11" si="3">IF(SUM(K11,Q11,W11,AC11,AI11,AO11,AU11,BA11)=0,"",SUM(K11,Q11,W11,AC11,AI11,AO11,AU11,BA11))</f>
        <v/>
      </c>
      <c r="G11" s="92" t="str">
        <f t="shared" ref="G11" si="4">IF(SUM(L11,R11,X11,AD11,AJ11,AP11,AV11,BB11)=0,"",SUM(L11,R11,X11,AD11,AJ11,AP11,AV11,BB11))</f>
        <v/>
      </c>
      <c r="H11" s="92">
        <f t="shared" ref="H11" si="5">IF(SUM(M11,S11,Y11,AE11,AK11,AQ11,AW11,BC11)=0,"",SUM(M11,S11,Y11,AE11,AK11,AQ11,AW11,BC11))</f>
        <v>120</v>
      </c>
      <c r="I11" s="1"/>
      <c r="J11" s="1"/>
      <c r="K11" s="1"/>
      <c r="L11" s="1"/>
      <c r="M11" s="106">
        <v>15</v>
      </c>
      <c r="N11" s="1" t="s">
        <v>86</v>
      </c>
      <c r="O11" s="1"/>
      <c r="P11" s="1"/>
      <c r="Q11" s="1"/>
      <c r="R11" s="1"/>
      <c r="S11" s="106">
        <v>15</v>
      </c>
      <c r="T11" s="1" t="s">
        <v>86</v>
      </c>
      <c r="U11" s="1"/>
      <c r="V11" s="1"/>
      <c r="W11" s="1"/>
      <c r="X11" s="1"/>
      <c r="Y11" s="106">
        <v>15</v>
      </c>
      <c r="Z11" s="1" t="s">
        <v>86</v>
      </c>
      <c r="AA11" s="1"/>
      <c r="AB11" s="1"/>
      <c r="AC11" s="1"/>
      <c r="AD11" s="1"/>
      <c r="AE11" s="106">
        <v>15</v>
      </c>
      <c r="AF11" s="1" t="s">
        <v>86</v>
      </c>
      <c r="AG11" s="1"/>
      <c r="AH11" s="1"/>
      <c r="AI11" s="1"/>
      <c r="AJ11" s="1"/>
      <c r="AK11" s="106">
        <v>15</v>
      </c>
      <c r="AL11" s="1" t="s">
        <v>86</v>
      </c>
      <c r="AM11" s="1"/>
      <c r="AN11" s="1"/>
      <c r="AO11" s="1"/>
      <c r="AP11" s="1"/>
      <c r="AQ11" s="106">
        <v>15</v>
      </c>
      <c r="AR11" s="1" t="s">
        <v>86</v>
      </c>
      <c r="AS11" s="1"/>
      <c r="AT11" s="1"/>
      <c r="AU11" s="1"/>
      <c r="AV11" s="1"/>
      <c r="AW11" s="106">
        <v>15</v>
      </c>
      <c r="AX11" s="1" t="s">
        <v>86</v>
      </c>
      <c r="AY11" s="1"/>
      <c r="AZ11" s="1"/>
      <c r="BA11" s="1"/>
      <c r="BB11" s="1"/>
      <c r="BC11" s="106">
        <v>15</v>
      </c>
      <c r="BD11" s="1" t="s">
        <v>86</v>
      </c>
    </row>
    <row r="12" spans="1:56">
      <c r="A12" s="1">
        <v>17</v>
      </c>
      <c r="B12" s="99" t="s">
        <v>121</v>
      </c>
      <c r="C12" s="92">
        <f t="shared" si="0"/>
        <v>45</v>
      </c>
      <c r="D12" s="92" t="str">
        <f t="shared" ref="D12:D17" si="6">IF(SUM(I12,O12,U12,AA12,AG12,AM12,AS12,AY12)=0,"",SUM(I12,O12,U12,AA12,AG12,AM12,AS12,AY12))</f>
        <v/>
      </c>
      <c r="E12" s="92" t="str">
        <f t="shared" ref="E12:E17" si="7">IF(SUM(J12,P12,V12,AB12,AH12,AN12,AT12,AZ12)=0,"",SUM(J12,P12,V12,AB12,AH12,AN12,AT12,AZ12))</f>
        <v/>
      </c>
      <c r="F12" s="92">
        <f t="shared" ref="F12:F17" si="8">IF(SUM(K12,Q12,W12,AC12,AI12,AO12,AU12,BA12)=0,"",SUM(K12,Q12,W12,AC12,AI12,AO12,AU12,BA12))</f>
        <v>45</v>
      </c>
      <c r="G12" s="92" t="str">
        <f t="shared" ref="G12:G17" si="9">IF(SUM(L12,R12,X12,AD12,AJ12,AP12,AV12,BB12)=0,"",SUM(L12,R12,X12,AD12,AJ12,AP12,AV12,BB12))</f>
        <v/>
      </c>
      <c r="H12" s="92" t="str">
        <f t="shared" ref="H12:H17" si="10">IF(SUM(M12,S12,Y12,AE12,AK12,AQ12,AW12,BC12)=0,"",SUM(M12,S12,Y12,AE12,AK12,AQ12,AW12,BC12))</f>
        <v/>
      </c>
      <c r="I12" s="1"/>
      <c r="J12" s="1"/>
      <c r="K12" s="1"/>
      <c r="L12" s="1"/>
      <c r="M12" s="1"/>
      <c r="N12" s="1"/>
      <c r="O12" s="1"/>
      <c r="P12" s="1"/>
      <c r="Q12" s="1">
        <v>45</v>
      </c>
      <c r="R12" s="1"/>
      <c r="S12" s="1"/>
      <c r="T12" s="1" t="s">
        <v>86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18</v>
      </c>
      <c r="B13" s="99" t="s">
        <v>120</v>
      </c>
      <c r="C13" s="92">
        <f t="shared" si="0"/>
        <v>45</v>
      </c>
      <c r="D13" s="92" t="str">
        <f t="shared" si="6"/>
        <v/>
      </c>
      <c r="E13" s="92" t="str">
        <f t="shared" si="7"/>
        <v/>
      </c>
      <c r="F13" s="92">
        <f t="shared" si="8"/>
        <v>45</v>
      </c>
      <c r="G13" s="92" t="str">
        <f t="shared" si="9"/>
        <v/>
      </c>
      <c r="H13" s="92" t="str">
        <f t="shared" si="1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>
        <v>45</v>
      </c>
      <c r="AD13" s="1"/>
      <c r="AE13" s="1"/>
      <c r="AF13" s="1" t="s">
        <v>86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19</v>
      </c>
      <c r="B14" s="100" t="s">
        <v>119</v>
      </c>
      <c r="C14" s="92">
        <f t="shared" si="0"/>
        <v>30</v>
      </c>
      <c r="D14" s="92">
        <f t="shared" si="6"/>
        <v>15</v>
      </c>
      <c r="E14" s="92" t="str">
        <f t="shared" si="7"/>
        <v/>
      </c>
      <c r="F14" s="92" t="str">
        <f t="shared" si="8"/>
        <v/>
      </c>
      <c r="G14" s="92">
        <f t="shared" si="9"/>
        <v>15</v>
      </c>
      <c r="H14" s="92" t="str">
        <f t="shared" si="1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15</v>
      </c>
      <c r="V14" s="1"/>
      <c r="W14" s="1"/>
      <c r="X14" s="1">
        <v>15</v>
      </c>
      <c r="Y14" s="1"/>
      <c r="Z14" s="1" t="s">
        <v>86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20</v>
      </c>
      <c r="B15" s="99" t="s">
        <v>118</v>
      </c>
      <c r="C15" s="92">
        <f t="shared" si="0"/>
        <v>30</v>
      </c>
      <c r="D15" s="92">
        <f t="shared" si="6"/>
        <v>15</v>
      </c>
      <c r="E15" s="92" t="str">
        <f t="shared" si="7"/>
        <v/>
      </c>
      <c r="F15" s="92" t="str">
        <f t="shared" si="8"/>
        <v/>
      </c>
      <c r="G15" s="92">
        <f t="shared" si="9"/>
        <v>15</v>
      </c>
      <c r="H15" s="92" t="str">
        <f t="shared" si="1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15</v>
      </c>
      <c r="AB15" s="1"/>
      <c r="AC15" s="1"/>
      <c r="AD15" s="1">
        <v>15</v>
      </c>
      <c r="AE15" s="1"/>
      <c r="AF15" s="1" t="s">
        <v>86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>
      <c r="A16" s="1">
        <v>21</v>
      </c>
      <c r="B16" s="100" t="s">
        <v>117</v>
      </c>
      <c r="C16" s="92">
        <f t="shared" si="0"/>
        <v>15</v>
      </c>
      <c r="D16" s="92" t="str">
        <f t="shared" si="6"/>
        <v/>
      </c>
      <c r="E16" s="92" t="str">
        <f t="shared" si="7"/>
        <v/>
      </c>
      <c r="F16" s="92" t="str">
        <f t="shared" si="8"/>
        <v/>
      </c>
      <c r="G16" s="92">
        <f t="shared" si="9"/>
        <v>15</v>
      </c>
      <c r="H16" s="92" t="str">
        <f t="shared" si="1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v>15</v>
      </c>
      <c r="AQ16" s="1"/>
      <c r="AR16" s="1" t="s">
        <v>86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>
      <c r="A17" s="1">
        <v>22</v>
      </c>
      <c r="B17" s="100" t="s">
        <v>116</v>
      </c>
      <c r="C17" s="92">
        <f t="shared" si="0"/>
        <v>15</v>
      </c>
      <c r="D17" s="92">
        <f t="shared" si="6"/>
        <v>15</v>
      </c>
      <c r="E17" s="92" t="str">
        <f t="shared" si="7"/>
        <v/>
      </c>
      <c r="F17" s="92" t="str">
        <f t="shared" si="8"/>
        <v/>
      </c>
      <c r="G17" s="92" t="str">
        <f t="shared" si="9"/>
        <v/>
      </c>
      <c r="H17" s="92" t="str">
        <f t="shared" si="10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15</v>
      </c>
      <c r="AH17" s="1"/>
      <c r="AI17" s="1"/>
      <c r="AJ17" s="1"/>
      <c r="AK17" s="1"/>
      <c r="AL17" s="1" t="s">
        <v>86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4.75" customHeight="1">
      <c r="A18" s="91" t="s">
        <v>115</v>
      </c>
      <c r="B18" s="91"/>
      <c r="C18" s="17">
        <f t="shared" si="0"/>
        <v>300</v>
      </c>
      <c r="D18" s="17">
        <f t="shared" ref="D18:M18" si="11">SUM(D11:D17)</f>
        <v>45</v>
      </c>
      <c r="E18" s="17">
        <f t="shared" si="11"/>
        <v>0</v>
      </c>
      <c r="F18" s="17">
        <f t="shared" si="11"/>
        <v>90</v>
      </c>
      <c r="G18" s="17">
        <f t="shared" si="11"/>
        <v>45</v>
      </c>
      <c r="H18" s="17">
        <f t="shared" si="11"/>
        <v>120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15</v>
      </c>
      <c r="N18" s="17"/>
      <c r="O18" s="17">
        <f>SUM(O11:O17)</f>
        <v>0</v>
      </c>
      <c r="P18" s="17">
        <f>SUM(P11:P17)</f>
        <v>0</v>
      </c>
      <c r="Q18" s="17">
        <f>SUM(Q11:Q17)</f>
        <v>45</v>
      </c>
      <c r="R18" s="17">
        <f>SUM(R11:R17)</f>
        <v>0</v>
      </c>
      <c r="S18" s="17">
        <f>SUM(S11:S17)</f>
        <v>15</v>
      </c>
      <c r="T18" s="17"/>
      <c r="U18" s="17">
        <f>SUM(U11:U17)</f>
        <v>15</v>
      </c>
      <c r="V18" s="17">
        <f>SUM(V11:V17)</f>
        <v>0</v>
      </c>
      <c r="W18" s="17">
        <f>SUM(W11:W17)</f>
        <v>0</v>
      </c>
      <c r="X18" s="17">
        <f>SUM(X11:X17)</f>
        <v>15</v>
      </c>
      <c r="Y18" s="17">
        <f>SUM(Y11:Y17)</f>
        <v>15</v>
      </c>
      <c r="Z18" s="17"/>
      <c r="AA18" s="17">
        <f>SUM(AA11:AA17)</f>
        <v>15</v>
      </c>
      <c r="AB18" s="17">
        <f>SUM(AB11:AB17)</f>
        <v>0</v>
      </c>
      <c r="AC18" s="17">
        <f>SUM(AC11:AC17)</f>
        <v>45</v>
      </c>
      <c r="AD18" s="17">
        <f>SUM(AD11:AD17)</f>
        <v>15</v>
      </c>
      <c r="AE18" s="17">
        <f>SUM(AE11:AE17)</f>
        <v>15</v>
      </c>
      <c r="AF18" s="17"/>
      <c r="AG18" s="17">
        <f>SUM(AG11:AG17)</f>
        <v>15</v>
      </c>
      <c r="AH18" s="17">
        <f>SUM(AH11:AH17)</f>
        <v>0</v>
      </c>
      <c r="AI18" s="17">
        <f>SUM(AI11:AI17)</f>
        <v>0</v>
      </c>
      <c r="AJ18" s="17">
        <f>SUM(AJ11:AJ17)</f>
        <v>0</v>
      </c>
      <c r="AK18" s="17">
        <f>SUM(AK11:AK17)</f>
        <v>15</v>
      </c>
      <c r="AL18" s="17"/>
      <c r="AM18" s="17">
        <f>SUM(AM11:AM17)</f>
        <v>0</v>
      </c>
      <c r="AN18" s="17">
        <f>SUM(AN11:AN17)</f>
        <v>0</v>
      </c>
      <c r="AO18" s="17">
        <f>SUM(AO11:AO17)</f>
        <v>0</v>
      </c>
      <c r="AP18" s="17">
        <f>SUM(AP11:AP17)</f>
        <v>15</v>
      </c>
      <c r="AQ18" s="17">
        <f>SUM(AQ11:AQ17)</f>
        <v>15</v>
      </c>
      <c r="AR18" s="17"/>
      <c r="AS18" s="17">
        <f>SUM(AS11:AS17)</f>
        <v>0</v>
      </c>
      <c r="AT18" s="17">
        <f>SUM(AT11:AT17)</f>
        <v>0</v>
      </c>
      <c r="AU18" s="17">
        <f>SUM(AU11:AU17)</f>
        <v>0</v>
      </c>
      <c r="AV18" s="17">
        <f>SUM(AV11:AV17)</f>
        <v>0</v>
      </c>
      <c r="AW18" s="17">
        <f>SUM(AW11:AW17)</f>
        <v>15</v>
      </c>
      <c r="AX18" s="17"/>
      <c r="AY18" s="17">
        <f>SUM(AY11:AY17)</f>
        <v>0</v>
      </c>
      <c r="AZ18" s="17">
        <f>SUM(AZ11:AZ17)</f>
        <v>0</v>
      </c>
      <c r="BA18" s="17">
        <f>SUM(BA11:BA17)</f>
        <v>0</v>
      </c>
      <c r="BB18" s="17">
        <f>SUM(BB11:BB17)</f>
        <v>0</v>
      </c>
      <c r="BC18" s="17">
        <f>SUM(BC11:BC17)</f>
        <v>15</v>
      </c>
      <c r="BD18" s="17"/>
    </row>
    <row r="19" spans="1:56" s="41" customFormat="1" ht="24.75" customHeight="1">
      <c r="A19" s="102"/>
      <c r="B19" s="102" t="s">
        <v>5</v>
      </c>
      <c r="C19" s="103">
        <f>SUM(C7,C9,C18)</f>
        <v>590</v>
      </c>
      <c r="D19" s="103">
        <f>SUM(D18,D9,D7)</f>
        <v>115</v>
      </c>
      <c r="E19" s="103">
        <f>SUM(E7,E9,E18)</f>
        <v>60</v>
      </c>
      <c r="F19" s="103">
        <f>SUM(F18,F9,F7)</f>
        <v>180</v>
      </c>
      <c r="G19" s="103">
        <f>SUM(G18,G9,G7)</f>
        <v>115</v>
      </c>
      <c r="H19" s="103">
        <f>SUM(H18,H9,H7)</f>
        <v>120</v>
      </c>
      <c r="I19" s="200">
        <f>SUM(I7:M7,I9:M9,I18:M18)</f>
        <v>110</v>
      </c>
      <c r="J19" s="200"/>
      <c r="K19" s="200"/>
      <c r="L19" s="200"/>
      <c r="M19" s="200"/>
      <c r="N19" s="103"/>
      <c r="O19" s="200">
        <f>SUM(O7:S7,O9:S9,O18:S18)</f>
        <v>135</v>
      </c>
      <c r="P19" s="200"/>
      <c r="Q19" s="200"/>
      <c r="R19" s="200"/>
      <c r="S19" s="200"/>
      <c r="T19" s="103"/>
      <c r="U19" s="200">
        <f>SUM(U18:Y18,U9:Y9,U7:Y7)</f>
        <v>75</v>
      </c>
      <c r="V19" s="200"/>
      <c r="W19" s="200"/>
      <c r="X19" s="200"/>
      <c r="Y19" s="200"/>
      <c r="Z19" s="103"/>
      <c r="AA19" s="200">
        <f>SUM(AA18:AE18,AA7:AE7,AA9:AE9)</f>
        <v>105</v>
      </c>
      <c r="AB19" s="200"/>
      <c r="AC19" s="200"/>
      <c r="AD19" s="200"/>
      <c r="AE19" s="200"/>
      <c r="AF19" s="103"/>
      <c r="AG19" s="200">
        <f>SUM(AG18:AK18,AG7:AK7,AG9:AK9)</f>
        <v>105</v>
      </c>
      <c r="AH19" s="200"/>
      <c r="AI19" s="200"/>
      <c r="AJ19" s="200"/>
      <c r="AK19" s="200"/>
      <c r="AL19" s="103"/>
      <c r="AM19" s="200">
        <f>SUM(AM18:AQ18)</f>
        <v>30</v>
      </c>
      <c r="AN19" s="200"/>
      <c r="AO19" s="200"/>
      <c r="AP19" s="200"/>
      <c r="AQ19" s="200"/>
      <c r="AR19" s="103"/>
      <c r="AS19" s="200">
        <f>SUM(AS18:AW18)</f>
        <v>15</v>
      </c>
      <c r="AT19" s="200"/>
      <c r="AU19" s="200"/>
      <c r="AV19" s="200"/>
      <c r="AW19" s="200"/>
      <c r="AX19" s="200"/>
      <c r="AY19" s="200">
        <f>SUM(AY18:BC18,AY7:BC7,AY9:BC9)</f>
        <v>15</v>
      </c>
      <c r="AZ19" s="200"/>
      <c r="BA19" s="200"/>
      <c r="BB19" s="200"/>
      <c r="BC19" s="200"/>
      <c r="BD19" s="103"/>
    </row>
    <row r="20" spans="1:56" s="6" customFormat="1" ht="12.75">
      <c r="A20" s="5"/>
      <c r="B20" s="135"/>
      <c r="C20" s="135"/>
      <c r="D20" s="135"/>
      <c r="E20" s="13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35" t="s">
        <v>16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56">
      <c r="A24" s="2"/>
      <c r="B24" s="2" t="s">
        <v>15</v>
      </c>
    </row>
  </sheetData>
  <mergeCells count="35">
    <mergeCell ref="B20:E20"/>
    <mergeCell ref="B21:N21"/>
    <mergeCell ref="B22:AF22"/>
    <mergeCell ref="I19:M19"/>
    <mergeCell ref="O19:S19"/>
    <mergeCell ref="U19:Y19"/>
    <mergeCell ref="AA19:AE19"/>
    <mergeCell ref="A6:BD6"/>
    <mergeCell ref="A7:B7"/>
    <mergeCell ref="A8:BD8"/>
    <mergeCell ref="A10:BD10"/>
    <mergeCell ref="AM19:AQ19"/>
    <mergeCell ref="AS19:AX19"/>
    <mergeCell ref="AY19:BC19"/>
    <mergeCell ref="AG19:AK19"/>
    <mergeCell ref="AS3:BD3"/>
    <mergeCell ref="C4:C5"/>
    <mergeCell ref="D4:H4"/>
    <mergeCell ref="I4:N4"/>
    <mergeCell ref="O4:T4"/>
    <mergeCell ref="U4:Z4"/>
    <mergeCell ref="AA4:AF4"/>
    <mergeCell ref="AG4:AL4"/>
    <mergeCell ref="AM4:AR4"/>
    <mergeCell ref="AS4:AX4"/>
    <mergeCell ref="AY4:BD4"/>
    <mergeCell ref="B1:S1"/>
    <mergeCell ref="U1:AK1"/>
    <mergeCell ref="C2:AA2"/>
    <mergeCell ref="A3:A5"/>
    <mergeCell ref="B3:B5"/>
    <mergeCell ref="C3:H3"/>
    <mergeCell ref="I3:T3"/>
    <mergeCell ref="U3:AF3"/>
    <mergeCell ref="AG3:AR3"/>
  </mergeCells>
  <pageMargins left="0.25" right="0.25" top="0.75" bottom="0.75" header="0.3" footer="0.3"/>
  <pageSetup paperSize="9" scale="49" fitToWidth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"/>
  <sheetViews>
    <sheetView workbookViewId="0">
      <selection activeCell="B11" sqref="B11"/>
    </sheetView>
  </sheetViews>
  <sheetFormatPr defaultColWidth="11" defaultRowHeight="14.25"/>
  <cols>
    <col min="1" max="1" width="7.375" style="4" customWidth="1"/>
    <col min="2" max="2" width="58.75" style="8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3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56" width="3.25" style="4" customWidth="1"/>
    <col min="57" max="16384" width="11" style="2"/>
  </cols>
  <sheetData>
    <row r="1" spans="1:56" ht="21.6" customHeight="1">
      <c r="B1" s="195" t="s">
        <v>125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3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3"/>
    </row>
    <row r="2" spans="1:56" ht="21.6" customHeight="1">
      <c r="B2" s="10" t="s">
        <v>186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5.4" customHeight="1">
      <c r="A3" s="176" t="s">
        <v>0</v>
      </c>
      <c r="B3" s="176" t="s">
        <v>13</v>
      </c>
      <c r="C3" s="176" t="s">
        <v>12</v>
      </c>
      <c r="D3" s="176"/>
      <c r="E3" s="176"/>
      <c r="F3" s="176"/>
      <c r="G3" s="176"/>
      <c r="H3" s="176"/>
      <c r="I3" s="176" t="s">
        <v>2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 t="s">
        <v>3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 t="s">
        <v>4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 t="s">
        <v>14</v>
      </c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</row>
    <row r="4" spans="1:56" ht="15.4" customHeight="1">
      <c r="A4" s="176"/>
      <c r="B4" s="176"/>
      <c r="C4" s="178" t="s">
        <v>5</v>
      </c>
      <c r="D4" s="176" t="s">
        <v>6</v>
      </c>
      <c r="E4" s="176"/>
      <c r="F4" s="176"/>
      <c r="G4" s="176"/>
      <c r="H4" s="176"/>
      <c r="I4" s="176">
        <v>1</v>
      </c>
      <c r="J4" s="176"/>
      <c r="K4" s="176"/>
      <c r="L4" s="176"/>
      <c r="M4" s="176"/>
      <c r="N4" s="176"/>
      <c r="O4" s="176">
        <v>2</v>
      </c>
      <c r="P4" s="176"/>
      <c r="Q4" s="176"/>
      <c r="R4" s="176"/>
      <c r="S4" s="176"/>
      <c r="T4" s="176"/>
      <c r="U4" s="176">
        <v>3</v>
      </c>
      <c r="V4" s="176"/>
      <c r="W4" s="176"/>
      <c r="X4" s="176"/>
      <c r="Y4" s="176"/>
      <c r="Z4" s="176"/>
      <c r="AA4" s="176">
        <v>4</v>
      </c>
      <c r="AB4" s="176"/>
      <c r="AC4" s="176"/>
      <c r="AD4" s="176"/>
      <c r="AE4" s="176"/>
      <c r="AF4" s="176"/>
      <c r="AG4" s="176">
        <v>5</v>
      </c>
      <c r="AH4" s="176"/>
      <c r="AI4" s="176"/>
      <c r="AJ4" s="176"/>
      <c r="AK4" s="176"/>
      <c r="AL4" s="176"/>
      <c r="AM4" s="176">
        <v>6</v>
      </c>
      <c r="AN4" s="176"/>
      <c r="AO4" s="176"/>
      <c r="AP4" s="176"/>
      <c r="AQ4" s="176"/>
      <c r="AR4" s="176"/>
      <c r="AS4" s="176">
        <v>7</v>
      </c>
      <c r="AT4" s="176"/>
      <c r="AU4" s="176"/>
      <c r="AV4" s="176"/>
      <c r="AW4" s="176"/>
      <c r="AX4" s="176"/>
      <c r="AY4" s="176">
        <v>8</v>
      </c>
      <c r="AZ4" s="176"/>
      <c r="BA4" s="176"/>
      <c r="BB4" s="176"/>
      <c r="BC4" s="176"/>
      <c r="BD4" s="176"/>
    </row>
    <row r="5" spans="1:56" ht="15.4" customHeight="1">
      <c r="A5" s="176"/>
      <c r="B5" s="176"/>
      <c r="C5" s="178"/>
      <c r="D5" s="112" t="s">
        <v>7</v>
      </c>
      <c r="E5" s="112" t="s">
        <v>8</v>
      </c>
      <c r="F5" s="112" t="s">
        <v>9</v>
      </c>
      <c r="G5" s="112" t="s">
        <v>10</v>
      </c>
      <c r="H5" s="112" t="s">
        <v>11</v>
      </c>
      <c r="I5" s="112" t="s">
        <v>7</v>
      </c>
      <c r="J5" s="112" t="s">
        <v>8</v>
      </c>
      <c r="K5" s="112" t="s">
        <v>9</v>
      </c>
      <c r="L5" s="112" t="s">
        <v>10</v>
      </c>
      <c r="M5" s="112" t="s">
        <v>11</v>
      </c>
      <c r="N5" s="113" t="s">
        <v>1</v>
      </c>
      <c r="O5" s="112" t="s">
        <v>7</v>
      </c>
      <c r="P5" s="112" t="s">
        <v>8</v>
      </c>
      <c r="Q5" s="112" t="s">
        <v>9</v>
      </c>
      <c r="R5" s="112" t="s">
        <v>10</v>
      </c>
      <c r="S5" s="112" t="s">
        <v>11</v>
      </c>
      <c r="T5" s="113" t="s">
        <v>1</v>
      </c>
      <c r="U5" s="112" t="s">
        <v>7</v>
      </c>
      <c r="V5" s="112" t="s">
        <v>8</v>
      </c>
      <c r="W5" s="112" t="s">
        <v>9</v>
      </c>
      <c r="X5" s="112" t="s">
        <v>10</v>
      </c>
      <c r="Y5" s="112" t="s">
        <v>11</v>
      </c>
      <c r="Z5" s="113" t="s">
        <v>1</v>
      </c>
      <c r="AA5" s="112" t="s">
        <v>7</v>
      </c>
      <c r="AB5" s="112" t="s">
        <v>8</v>
      </c>
      <c r="AC5" s="112" t="s">
        <v>9</v>
      </c>
      <c r="AD5" s="112" t="s">
        <v>10</v>
      </c>
      <c r="AE5" s="112" t="s">
        <v>11</v>
      </c>
      <c r="AF5" s="113" t="s">
        <v>1</v>
      </c>
      <c r="AG5" s="112" t="s">
        <v>7</v>
      </c>
      <c r="AH5" s="112" t="s">
        <v>8</v>
      </c>
      <c r="AI5" s="112" t="s">
        <v>9</v>
      </c>
      <c r="AJ5" s="112" t="s">
        <v>10</v>
      </c>
      <c r="AK5" s="112" t="s">
        <v>11</v>
      </c>
      <c r="AL5" s="113" t="s">
        <v>1</v>
      </c>
      <c r="AM5" s="112" t="s">
        <v>7</v>
      </c>
      <c r="AN5" s="112" t="s">
        <v>8</v>
      </c>
      <c r="AO5" s="112" t="s">
        <v>9</v>
      </c>
      <c r="AP5" s="112" t="s">
        <v>10</v>
      </c>
      <c r="AQ5" s="112" t="s">
        <v>11</v>
      </c>
      <c r="AR5" s="113" t="s">
        <v>1</v>
      </c>
      <c r="AS5" s="112" t="s">
        <v>7</v>
      </c>
      <c r="AT5" s="112" t="s">
        <v>8</v>
      </c>
      <c r="AU5" s="112" t="s">
        <v>9</v>
      </c>
      <c r="AV5" s="112" t="s">
        <v>10</v>
      </c>
      <c r="AW5" s="112" t="s">
        <v>11</v>
      </c>
      <c r="AX5" s="113" t="s">
        <v>1</v>
      </c>
      <c r="AY5" s="112" t="s">
        <v>7</v>
      </c>
      <c r="AZ5" s="112" t="s">
        <v>8</v>
      </c>
      <c r="BA5" s="112" t="s">
        <v>9</v>
      </c>
      <c r="BB5" s="112" t="s">
        <v>10</v>
      </c>
      <c r="BC5" s="112" t="s">
        <v>11</v>
      </c>
      <c r="BD5" s="113" t="s">
        <v>1</v>
      </c>
    </row>
    <row r="6" spans="1:56" ht="18" customHeight="1">
      <c r="A6" s="197" t="s">
        <v>123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</row>
    <row r="7" spans="1:56" ht="24.75" customHeight="1">
      <c r="A7" s="150" t="s">
        <v>122</v>
      </c>
      <c r="B7" s="15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41" customFormat="1" ht="24.75" customHeight="1">
      <c r="A8" s="199" t="s">
        <v>75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</row>
    <row r="9" spans="1:56" ht="24.75" customHeight="1">
      <c r="A9" s="91" t="s">
        <v>115</v>
      </c>
      <c r="B9" s="91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41" customFormat="1" ht="24.75" customHeight="1">
      <c r="A10" s="199" t="s">
        <v>77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</row>
    <row r="11" spans="1:56">
      <c r="A11" s="1">
        <v>16</v>
      </c>
      <c r="B11" s="127" t="s">
        <v>185</v>
      </c>
      <c r="C11" s="92">
        <f t="shared" ref="C11:C18" si="0">SUM(D11:H11)</f>
        <v>120</v>
      </c>
      <c r="D11" s="92" t="str">
        <f t="shared" ref="D11" si="1">IF(SUM(I11,O11,U11,AA11,AG11,AM11,AS11,AY11)=0,"",SUM(I11,O11,U11,AA11,AG11,AM11,AS11,AY11))</f>
        <v/>
      </c>
      <c r="E11" s="92" t="str">
        <f t="shared" ref="E11" si="2">IF(SUM(J11,P11,V11,AB11,AH11,AN11,AT11,AZ11)=0,"",SUM(J11,P11,V11,AB11,AH11,AN11,AT11,AZ11))</f>
        <v/>
      </c>
      <c r="F11" s="92" t="str">
        <f t="shared" ref="F11" si="3">IF(SUM(K11,Q11,W11,AC11,AI11,AO11,AU11,BA11)=0,"",SUM(K11,Q11,W11,AC11,AI11,AO11,AU11,BA11))</f>
        <v/>
      </c>
      <c r="G11" s="92" t="str">
        <f t="shared" ref="G11" si="4">IF(SUM(L11,R11,X11,AD11,AJ11,AP11,AV11,BB11)=0,"",SUM(L11,R11,X11,AD11,AJ11,AP11,AV11,BB11))</f>
        <v/>
      </c>
      <c r="H11" s="92">
        <f t="shared" ref="H11" si="5">IF(SUM(M11,S11,Y11,AE11,AK11,AQ11,AW11,BC11)=0,"",SUM(M11,S11,Y11,AE11,AK11,AQ11,AW11,BC11))</f>
        <v>120</v>
      </c>
      <c r="I11" s="1"/>
      <c r="J11" s="1"/>
      <c r="K11" s="1"/>
      <c r="L11" s="1"/>
      <c r="M11" s="106">
        <v>15</v>
      </c>
      <c r="N11" s="1" t="s">
        <v>86</v>
      </c>
      <c r="O11" s="1"/>
      <c r="P11" s="1"/>
      <c r="Q11" s="1"/>
      <c r="R11" s="1"/>
      <c r="S11" s="106">
        <v>15</v>
      </c>
      <c r="T11" s="1" t="s">
        <v>86</v>
      </c>
      <c r="U11" s="1"/>
      <c r="V11" s="1"/>
      <c r="W11" s="1"/>
      <c r="X11" s="1"/>
      <c r="Y11" s="106">
        <v>15</v>
      </c>
      <c r="Z11" s="1" t="s">
        <v>86</v>
      </c>
      <c r="AA11" s="1"/>
      <c r="AB11" s="1"/>
      <c r="AC11" s="1"/>
      <c r="AD11" s="1"/>
      <c r="AE11" s="106">
        <v>15</v>
      </c>
      <c r="AF11" s="1" t="s">
        <v>86</v>
      </c>
      <c r="AG11" s="1"/>
      <c r="AH11" s="1"/>
      <c r="AI11" s="1"/>
      <c r="AJ11" s="1"/>
      <c r="AK11" s="106">
        <v>15</v>
      </c>
      <c r="AL11" s="1" t="s">
        <v>86</v>
      </c>
      <c r="AM11" s="1"/>
      <c r="AN11" s="1"/>
      <c r="AO11" s="1"/>
      <c r="AP11" s="1"/>
      <c r="AQ11" s="106">
        <v>15</v>
      </c>
      <c r="AR11" s="1" t="s">
        <v>86</v>
      </c>
      <c r="AS11" s="1"/>
      <c r="AT11" s="1"/>
      <c r="AU11" s="1"/>
      <c r="AV11" s="1"/>
      <c r="AW11" s="106">
        <v>15</v>
      </c>
      <c r="AX11" s="1" t="s">
        <v>86</v>
      </c>
      <c r="AY11" s="1"/>
      <c r="AZ11" s="1"/>
      <c r="BA11" s="1"/>
      <c r="BB11" s="1"/>
      <c r="BC11" s="106">
        <v>15</v>
      </c>
      <c r="BD11" s="1" t="s">
        <v>86</v>
      </c>
    </row>
    <row r="12" spans="1:56">
      <c r="A12" s="1">
        <v>17</v>
      </c>
      <c r="B12" s="99" t="s">
        <v>153</v>
      </c>
      <c r="C12" s="92">
        <f t="shared" si="0"/>
        <v>45</v>
      </c>
      <c r="D12" s="92" t="str">
        <f t="shared" ref="D12:D17" si="6">IF(SUM(I12,O12,U12,AA12,AG12,AM12,AS12,AY12)=0,"",SUM(I12,O12,U12,AA12,AG12,AM12,AS12,AY12))</f>
        <v/>
      </c>
      <c r="E12" s="92" t="str">
        <f t="shared" ref="E12:E17" si="7">IF(SUM(J12,P12,V12,AB12,AH12,AN12,AT12,AZ12)=0,"",SUM(J12,P12,V12,AB12,AH12,AN12,AT12,AZ12))</f>
        <v/>
      </c>
      <c r="F12" s="92">
        <f t="shared" ref="F12:F17" si="8">IF(SUM(K12,Q12,W12,AC12,AI12,AO12,AU12,BA12)=0,"",SUM(K12,Q12,W12,AC12,AI12,AO12,AU12,BA12))</f>
        <v>45</v>
      </c>
      <c r="G12" s="92" t="str">
        <f t="shared" ref="G12:G17" si="9">IF(SUM(L12,R12,X12,AD12,AJ12,AP12,AV12,BB12)=0,"",SUM(L12,R12,X12,AD12,AJ12,AP12,AV12,BB12))</f>
        <v/>
      </c>
      <c r="H12" s="92" t="str">
        <f t="shared" ref="H12:H17" si="10">IF(SUM(M12,S12,Y12,AE12,AK12,AQ12,AW12,BC12)=0,"",SUM(M12,S12,Y12,AE12,AK12,AQ12,AW12,BC12))</f>
        <v/>
      </c>
      <c r="I12" s="1"/>
      <c r="J12" s="1"/>
      <c r="K12" s="1"/>
      <c r="L12" s="1"/>
      <c r="M12" s="1"/>
      <c r="N12" s="1"/>
      <c r="O12" s="1"/>
      <c r="P12" s="1"/>
      <c r="Q12" s="1">
        <v>45</v>
      </c>
      <c r="R12" s="1"/>
      <c r="S12" s="1"/>
      <c r="T12" s="1" t="s">
        <v>86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18</v>
      </c>
      <c r="B13" s="99" t="s">
        <v>154</v>
      </c>
      <c r="C13" s="92">
        <f t="shared" si="0"/>
        <v>45</v>
      </c>
      <c r="D13" s="92" t="str">
        <f t="shared" si="6"/>
        <v/>
      </c>
      <c r="E13" s="92" t="str">
        <f t="shared" si="7"/>
        <v/>
      </c>
      <c r="F13" s="92">
        <f t="shared" si="8"/>
        <v>45</v>
      </c>
      <c r="G13" s="92" t="str">
        <f t="shared" si="9"/>
        <v/>
      </c>
      <c r="H13" s="92" t="str">
        <f t="shared" si="1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>
        <v>45</v>
      </c>
      <c r="AD13" s="1"/>
      <c r="AE13" s="1"/>
      <c r="AF13" s="1" t="s">
        <v>86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19</v>
      </c>
      <c r="B14" s="100" t="s">
        <v>155</v>
      </c>
      <c r="C14" s="92">
        <f t="shared" si="0"/>
        <v>30</v>
      </c>
      <c r="D14" s="92">
        <f t="shared" si="6"/>
        <v>15</v>
      </c>
      <c r="E14" s="92" t="str">
        <f t="shared" si="7"/>
        <v/>
      </c>
      <c r="F14" s="92" t="str">
        <f t="shared" si="8"/>
        <v/>
      </c>
      <c r="G14" s="92">
        <f t="shared" si="9"/>
        <v>15</v>
      </c>
      <c r="H14" s="92" t="str">
        <f t="shared" si="1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15</v>
      </c>
      <c r="V14" s="1"/>
      <c r="W14" s="1"/>
      <c r="X14" s="1">
        <v>15</v>
      </c>
      <c r="Y14" s="1"/>
      <c r="Z14" s="1" t="s">
        <v>86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20</v>
      </c>
      <c r="B15" s="99" t="s">
        <v>156</v>
      </c>
      <c r="C15" s="92">
        <f t="shared" si="0"/>
        <v>30</v>
      </c>
      <c r="D15" s="92">
        <f t="shared" si="6"/>
        <v>15</v>
      </c>
      <c r="E15" s="92" t="str">
        <f t="shared" si="7"/>
        <v/>
      </c>
      <c r="F15" s="92" t="str">
        <f t="shared" si="8"/>
        <v/>
      </c>
      <c r="G15" s="92">
        <f t="shared" si="9"/>
        <v>15</v>
      </c>
      <c r="H15" s="92" t="str">
        <f t="shared" si="1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15</v>
      </c>
      <c r="AB15" s="1"/>
      <c r="AC15" s="1"/>
      <c r="AD15" s="1">
        <v>15</v>
      </c>
      <c r="AE15" s="1"/>
      <c r="AF15" s="1" t="s">
        <v>86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>
      <c r="A16" s="1">
        <v>21</v>
      </c>
      <c r="B16" s="100" t="s">
        <v>157</v>
      </c>
      <c r="C16" s="92">
        <f t="shared" si="0"/>
        <v>15</v>
      </c>
      <c r="D16" s="92" t="str">
        <f t="shared" si="6"/>
        <v/>
      </c>
      <c r="E16" s="92" t="str">
        <f t="shared" si="7"/>
        <v/>
      </c>
      <c r="F16" s="92" t="str">
        <f t="shared" si="8"/>
        <v/>
      </c>
      <c r="G16" s="92">
        <f t="shared" si="9"/>
        <v>15</v>
      </c>
      <c r="H16" s="92" t="str">
        <f t="shared" si="1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v>15</v>
      </c>
      <c r="AQ16" s="1"/>
      <c r="AR16" s="1" t="s">
        <v>86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>
      <c r="A17" s="1">
        <v>22</v>
      </c>
      <c r="B17" s="100" t="s">
        <v>158</v>
      </c>
      <c r="C17" s="92">
        <f t="shared" si="0"/>
        <v>15</v>
      </c>
      <c r="D17" s="92">
        <f t="shared" si="6"/>
        <v>15</v>
      </c>
      <c r="E17" s="92" t="str">
        <f t="shared" si="7"/>
        <v/>
      </c>
      <c r="F17" s="92" t="str">
        <f t="shared" si="8"/>
        <v/>
      </c>
      <c r="G17" s="92" t="str">
        <f t="shared" si="9"/>
        <v/>
      </c>
      <c r="H17" s="92" t="str">
        <f t="shared" si="10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15</v>
      </c>
      <c r="AH17" s="1"/>
      <c r="AI17" s="1"/>
      <c r="AJ17" s="1"/>
      <c r="AK17" s="1"/>
      <c r="AL17" s="1" t="s">
        <v>86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4.75" customHeight="1">
      <c r="A18" s="91" t="s">
        <v>115</v>
      </c>
      <c r="B18" s="91"/>
      <c r="C18" s="17">
        <f t="shared" si="0"/>
        <v>300</v>
      </c>
      <c r="D18" s="17">
        <f t="shared" ref="D18:M18" si="11">SUM(D11:D17)</f>
        <v>45</v>
      </c>
      <c r="E18" s="17">
        <f t="shared" si="11"/>
        <v>0</v>
      </c>
      <c r="F18" s="17">
        <f t="shared" si="11"/>
        <v>90</v>
      </c>
      <c r="G18" s="17">
        <f t="shared" si="11"/>
        <v>45</v>
      </c>
      <c r="H18" s="17">
        <f t="shared" si="11"/>
        <v>120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15</v>
      </c>
      <c r="N18" s="17"/>
      <c r="O18" s="17">
        <f>SUM(O11:O17)</f>
        <v>0</v>
      </c>
      <c r="P18" s="17">
        <f>SUM(P11:P17)</f>
        <v>0</v>
      </c>
      <c r="Q18" s="17">
        <f>SUM(Q11:Q17)</f>
        <v>45</v>
      </c>
      <c r="R18" s="17">
        <f>SUM(R11:R17)</f>
        <v>0</v>
      </c>
      <c r="S18" s="17">
        <f>SUM(S11:S17)</f>
        <v>15</v>
      </c>
      <c r="T18" s="17"/>
      <c r="U18" s="17">
        <f>SUM(U11:U17)</f>
        <v>15</v>
      </c>
      <c r="V18" s="17">
        <f>SUM(V11:V17)</f>
        <v>0</v>
      </c>
      <c r="W18" s="17">
        <f>SUM(W11:W17)</f>
        <v>0</v>
      </c>
      <c r="X18" s="17">
        <f>SUM(X11:X17)</f>
        <v>15</v>
      </c>
      <c r="Y18" s="17">
        <f>SUM(Y11:Y17)</f>
        <v>15</v>
      </c>
      <c r="Z18" s="17"/>
      <c r="AA18" s="17">
        <f>SUM(AA11:AA17)</f>
        <v>15</v>
      </c>
      <c r="AB18" s="17">
        <f>SUM(AB11:AB17)</f>
        <v>0</v>
      </c>
      <c r="AC18" s="17">
        <f>SUM(AC11:AC17)</f>
        <v>45</v>
      </c>
      <c r="AD18" s="17">
        <f>SUM(AD11:AD17)</f>
        <v>15</v>
      </c>
      <c r="AE18" s="17">
        <f>SUM(AE11:AE17)</f>
        <v>15</v>
      </c>
      <c r="AF18" s="17"/>
      <c r="AG18" s="17">
        <f>SUM(AG11:AG17)</f>
        <v>15</v>
      </c>
      <c r="AH18" s="17">
        <f>SUM(AH11:AH17)</f>
        <v>0</v>
      </c>
      <c r="AI18" s="17">
        <f>SUM(AI11:AI17)</f>
        <v>0</v>
      </c>
      <c r="AJ18" s="17">
        <f>SUM(AJ11:AJ17)</f>
        <v>0</v>
      </c>
      <c r="AK18" s="17">
        <f>SUM(AK11:AK17)</f>
        <v>15</v>
      </c>
      <c r="AL18" s="17"/>
      <c r="AM18" s="17">
        <f>SUM(AM11:AM17)</f>
        <v>0</v>
      </c>
      <c r="AN18" s="17">
        <f>SUM(AN11:AN17)</f>
        <v>0</v>
      </c>
      <c r="AO18" s="17">
        <f>SUM(AO11:AO17)</f>
        <v>0</v>
      </c>
      <c r="AP18" s="17">
        <f>SUM(AP11:AP17)</f>
        <v>15</v>
      </c>
      <c r="AQ18" s="17">
        <f>SUM(AQ11:AQ17)</f>
        <v>15</v>
      </c>
      <c r="AR18" s="17"/>
      <c r="AS18" s="17">
        <f>SUM(AS11:AS17)</f>
        <v>0</v>
      </c>
      <c r="AT18" s="17">
        <f>SUM(AT11:AT17)</f>
        <v>0</v>
      </c>
      <c r="AU18" s="17">
        <f>SUM(AU11:AU17)</f>
        <v>0</v>
      </c>
      <c r="AV18" s="17">
        <f>SUM(AV11:AV17)</f>
        <v>0</v>
      </c>
      <c r="AW18" s="17">
        <f>SUM(AW11:AW17)</f>
        <v>15</v>
      </c>
      <c r="AX18" s="17"/>
      <c r="AY18" s="17">
        <f>SUM(AY11:AY17)</f>
        <v>0</v>
      </c>
      <c r="AZ18" s="17">
        <f>SUM(AZ11:AZ17)</f>
        <v>0</v>
      </c>
      <c r="BA18" s="17">
        <f>SUM(BA11:BA17)</f>
        <v>0</v>
      </c>
      <c r="BB18" s="17">
        <f>SUM(BB11:BB17)</f>
        <v>0</v>
      </c>
      <c r="BC18" s="17">
        <f>SUM(BC11:BC17)</f>
        <v>15</v>
      </c>
      <c r="BD18" s="17"/>
    </row>
    <row r="19" spans="1:56" s="41" customFormat="1" ht="24.75" customHeight="1">
      <c r="A19" s="102"/>
      <c r="B19" s="102" t="s">
        <v>5</v>
      </c>
      <c r="C19" s="117">
        <f>SUM(C7,C9,C18)</f>
        <v>590</v>
      </c>
      <c r="D19" s="117">
        <f>SUM(D18,D9,D7)</f>
        <v>115</v>
      </c>
      <c r="E19" s="117">
        <f>SUM(E7,E9,E18)</f>
        <v>60</v>
      </c>
      <c r="F19" s="117">
        <f>SUM(F18,F9,F7)</f>
        <v>180</v>
      </c>
      <c r="G19" s="117">
        <f>SUM(G18,G9,G7)</f>
        <v>115</v>
      </c>
      <c r="H19" s="117">
        <f>SUM(H18,H9,H7)</f>
        <v>120</v>
      </c>
      <c r="I19" s="200">
        <f>SUM(I7:M7,I9:M9,I18:M18)</f>
        <v>110</v>
      </c>
      <c r="J19" s="200"/>
      <c r="K19" s="200"/>
      <c r="L19" s="200"/>
      <c r="M19" s="200"/>
      <c r="N19" s="117"/>
      <c r="O19" s="200">
        <f>SUM(O7:S7,O9:S9,O18:S18)</f>
        <v>135</v>
      </c>
      <c r="P19" s="200"/>
      <c r="Q19" s="200"/>
      <c r="R19" s="200"/>
      <c r="S19" s="200"/>
      <c r="T19" s="117"/>
      <c r="U19" s="200">
        <f>SUM(U18:Y18,U9:Y9,U7:Y7)</f>
        <v>75</v>
      </c>
      <c r="V19" s="200"/>
      <c r="W19" s="200"/>
      <c r="X19" s="200"/>
      <c r="Y19" s="200"/>
      <c r="Z19" s="117"/>
      <c r="AA19" s="200">
        <f>SUM(AA18:AE18,AA7:AE7,AA9:AE9)</f>
        <v>105</v>
      </c>
      <c r="AB19" s="200"/>
      <c r="AC19" s="200"/>
      <c r="AD19" s="200"/>
      <c r="AE19" s="200"/>
      <c r="AF19" s="117"/>
      <c r="AG19" s="200">
        <f>SUM(AG18:AK18,AG7:AK7,AG9:AK9)</f>
        <v>105</v>
      </c>
      <c r="AH19" s="200"/>
      <c r="AI19" s="200"/>
      <c r="AJ19" s="200"/>
      <c r="AK19" s="200"/>
      <c r="AL19" s="117"/>
      <c r="AM19" s="200">
        <f>SUM(AM18:AQ18)</f>
        <v>30</v>
      </c>
      <c r="AN19" s="200"/>
      <c r="AO19" s="200"/>
      <c r="AP19" s="200"/>
      <c r="AQ19" s="200"/>
      <c r="AR19" s="117"/>
      <c r="AS19" s="200">
        <f>SUM(AS18:AW18)</f>
        <v>15</v>
      </c>
      <c r="AT19" s="200"/>
      <c r="AU19" s="200"/>
      <c r="AV19" s="200"/>
      <c r="AW19" s="200"/>
      <c r="AX19" s="200"/>
      <c r="AY19" s="200">
        <f>SUM(AY18:BC18,AY7:BC7,AY9:BC9)</f>
        <v>15</v>
      </c>
      <c r="AZ19" s="200"/>
      <c r="BA19" s="200"/>
      <c r="BB19" s="200"/>
      <c r="BC19" s="200"/>
      <c r="BD19" s="117"/>
    </row>
    <row r="20" spans="1:56" s="6" customFormat="1" ht="12.75">
      <c r="A20" s="5"/>
      <c r="B20" s="135"/>
      <c r="C20" s="135"/>
      <c r="D20" s="135"/>
      <c r="E20" s="13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35" t="s">
        <v>16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56">
      <c r="A24" s="2"/>
      <c r="B24" s="2" t="s">
        <v>15</v>
      </c>
    </row>
  </sheetData>
  <mergeCells count="35">
    <mergeCell ref="B22:AF22"/>
    <mergeCell ref="AY4:BD4"/>
    <mergeCell ref="A6:BD6"/>
    <mergeCell ref="A7:B7"/>
    <mergeCell ref="A8:BD8"/>
    <mergeCell ref="A10:BD10"/>
    <mergeCell ref="I19:M19"/>
    <mergeCell ref="O19:S19"/>
    <mergeCell ref="U19:Y19"/>
    <mergeCell ref="AA19:AE19"/>
    <mergeCell ref="AG19:AK19"/>
    <mergeCell ref="AM19:AQ19"/>
    <mergeCell ref="AS19:AX19"/>
    <mergeCell ref="AY19:BC19"/>
    <mergeCell ref="B20:E20"/>
    <mergeCell ref="B21:N21"/>
    <mergeCell ref="AS3:BD3"/>
    <mergeCell ref="C4:C5"/>
    <mergeCell ref="D4:H4"/>
    <mergeCell ref="I4:N4"/>
    <mergeCell ref="O4:T4"/>
    <mergeCell ref="U4:Z4"/>
    <mergeCell ref="AA4:AF4"/>
    <mergeCell ref="AG4:AL4"/>
    <mergeCell ref="AM4:AR4"/>
    <mergeCell ref="AS4:AX4"/>
    <mergeCell ref="B1:S1"/>
    <mergeCell ref="U1:AK1"/>
    <mergeCell ref="C2:AA2"/>
    <mergeCell ref="A3:A5"/>
    <mergeCell ref="B3:B5"/>
    <mergeCell ref="C3:H3"/>
    <mergeCell ref="I3:T3"/>
    <mergeCell ref="U3:AF3"/>
    <mergeCell ref="AG3:A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topLeftCell="A7" workbookViewId="0">
      <selection activeCell="D20" sqref="D20:H23"/>
    </sheetView>
  </sheetViews>
  <sheetFormatPr defaultColWidth="11" defaultRowHeight="12.75"/>
  <cols>
    <col min="1" max="1" width="6.25" style="22" customWidth="1"/>
    <col min="2" max="2" width="49.375" style="24" customWidth="1"/>
    <col min="3" max="3" width="6.5" style="22" customWidth="1"/>
    <col min="4" max="5" width="3.25" style="22" customWidth="1"/>
    <col min="6" max="6" width="3.125" style="22" customWidth="1"/>
    <col min="7" max="7" width="3.625" style="22" customWidth="1"/>
    <col min="8" max="8" width="4.125" style="22" customWidth="1"/>
    <col min="9" max="9" width="3.25" style="22" customWidth="1"/>
    <col min="10" max="10" width="3" style="22" customWidth="1"/>
    <col min="11" max="11" width="3.125" style="22" customWidth="1"/>
    <col min="12" max="12" width="3.625" style="22" customWidth="1"/>
    <col min="13" max="13" width="3.125" style="22" customWidth="1"/>
    <col min="14" max="14" width="5.25" style="22" customWidth="1"/>
    <col min="15" max="15" width="3.25" style="22" customWidth="1"/>
    <col min="16" max="16" width="3" style="22" customWidth="1"/>
    <col min="17" max="17" width="3.125" style="22" customWidth="1"/>
    <col min="18" max="18" width="3.625" style="22" customWidth="1"/>
    <col min="19" max="20" width="3.125" style="22" customWidth="1"/>
    <col min="21" max="21" width="3.25" style="22" customWidth="1"/>
    <col min="22" max="22" width="3" style="22" customWidth="1"/>
    <col min="23" max="23" width="3.125" style="22" customWidth="1"/>
    <col min="24" max="24" width="3.625" style="22" customWidth="1"/>
    <col min="25" max="25" width="3.125" style="22" customWidth="1"/>
    <col min="26" max="26" width="3.625" style="22" customWidth="1"/>
    <col min="27" max="31" width="3.25" style="22" customWidth="1"/>
    <col min="32" max="32" width="5.125" style="22" customWidth="1"/>
    <col min="33" max="37" width="3.25" style="22" customWidth="1"/>
    <col min="38" max="38" width="4.5" style="22" customWidth="1"/>
    <col min="39" max="56" width="3.25" style="22" customWidth="1"/>
    <col min="57" max="16384" width="11" style="24"/>
  </cols>
  <sheetData>
    <row r="1" spans="1:56">
      <c r="A1" s="148" t="s">
        <v>149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</row>
    <row r="2" spans="1:56" ht="29.45" customHeight="1"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</row>
    <row r="3" spans="1:56" ht="24" customHeight="1">
      <c r="B3" s="10" t="s">
        <v>187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41" t="s">
        <v>0</v>
      </c>
      <c r="B4" s="141" t="s">
        <v>13</v>
      </c>
      <c r="C4" s="141" t="s">
        <v>12</v>
      </c>
      <c r="D4" s="141"/>
      <c r="E4" s="141"/>
      <c r="F4" s="141"/>
      <c r="G4" s="141"/>
      <c r="H4" s="141"/>
      <c r="I4" s="141" t="s">
        <v>2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 t="s">
        <v>3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 t="s">
        <v>4</v>
      </c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 t="s">
        <v>14</v>
      </c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</row>
    <row r="5" spans="1:56" ht="20.25" customHeight="1">
      <c r="A5" s="141"/>
      <c r="B5" s="141"/>
      <c r="C5" s="146" t="s">
        <v>5</v>
      </c>
      <c r="D5" s="141" t="s">
        <v>6</v>
      </c>
      <c r="E5" s="141"/>
      <c r="F5" s="141"/>
      <c r="G5" s="141"/>
      <c r="H5" s="141"/>
      <c r="I5" s="141">
        <v>1</v>
      </c>
      <c r="J5" s="141"/>
      <c r="K5" s="141"/>
      <c r="L5" s="141"/>
      <c r="M5" s="141"/>
      <c r="N5" s="141"/>
      <c r="O5" s="141">
        <v>2</v>
      </c>
      <c r="P5" s="141"/>
      <c r="Q5" s="141"/>
      <c r="R5" s="141"/>
      <c r="S5" s="141"/>
      <c r="T5" s="141"/>
      <c r="U5" s="141">
        <v>3</v>
      </c>
      <c r="V5" s="141"/>
      <c r="W5" s="141"/>
      <c r="X5" s="141"/>
      <c r="Y5" s="141"/>
      <c r="Z5" s="108"/>
      <c r="AA5" s="141">
        <v>4</v>
      </c>
      <c r="AB5" s="141"/>
      <c r="AC5" s="141"/>
      <c r="AD5" s="141"/>
      <c r="AE5" s="141"/>
      <c r="AF5" s="141"/>
      <c r="AG5" s="141">
        <v>5</v>
      </c>
      <c r="AH5" s="141"/>
      <c r="AI5" s="141"/>
      <c r="AJ5" s="141"/>
      <c r="AK5" s="141"/>
      <c r="AL5" s="141"/>
      <c r="AM5" s="141">
        <v>6</v>
      </c>
      <c r="AN5" s="141"/>
      <c r="AO5" s="141"/>
      <c r="AP5" s="141"/>
      <c r="AQ5" s="141"/>
      <c r="AR5" s="141"/>
      <c r="AS5" s="141">
        <v>7</v>
      </c>
      <c r="AT5" s="141"/>
      <c r="AU5" s="141"/>
      <c r="AV5" s="141"/>
      <c r="AW5" s="141"/>
      <c r="AX5" s="141"/>
      <c r="AY5" s="141">
        <v>8</v>
      </c>
      <c r="AZ5" s="141"/>
      <c r="BA5" s="141"/>
      <c r="BB5" s="141"/>
      <c r="BC5" s="141"/>
      <c r="BD5" s="141"/>
    </row>
    <row r="6" spans="1:56" ht="72.75" customHeight="1">
      <c r="A6" s="141"/>
      <c r="B6" s="141"/>
      <c r="C6" s="147"/>
      <c r="D6" s="108" t="s">
        <v>7</v>
      </c>
      <c r="E6" s="108" t="s">
        <v>8</v>
      </c>
      <c r="F6" s="108" t="s">
        <v>9</v>
      </c>
      <c r="G6" s="108" t="s">
        <v>10</v>
      </c>
      <c r="H6" s="108" t="s">
        <v>11</v>
      </c>
      <c r="I6" s="108" t="s">
        <v>7</v>
      </c>
      <c r="J6" s="108" t="s">
        <v>8</v>
      </c>
      <c r="K6" s="108" t="s">
        <v>9</v>
      </c>
      <c r="L6" s="108" t="s">
        <v>10</v>
      </c>
      <c r="M6" s="108" t="s">
        <v>11</v>
      </c>
      <c r="N6" s="40" t="s">
        <v>1</v>
      </c>
      <c r="O6" s="108" t="s">
        <v>7</v>
      </c>
      <c r="P6" s="108" t="s">
        <v>8</v>
      </c>
      <c r="Q6" s="108" t="s">
        <v>9</v>
      </c>
      <c r="R6" s="108" t="s">
        <v>10</v>
      </c>
      <c r="S6" s="108" t="s">
        <v>11</v>
      </c>
      <c r="T6" s="40" t="s">
        <v>1</v>
      </c>
      <c r="U6" s="108" t="s">
        <v>7</v>
      </c>
      <c r="V6" s="108" t="s">
        <v>8</v>
      </c>
      <c r="W6" s="108" t="s">
        <v>9</v>
      </c>
      <c r="X6" s="108" t="s">
        <v>10</v>
      </c>
      <c r="Y6" s="108" t="s">
        <v>11</v>
      </c>
      <c r="Z6" s="40" t="s">
        <v>1</v>
      </c>
      <c r="AA6" s="108" t="s">
        <v>7</v>
      </c>
      <c r="AB6" s="108" t="s">
        <v>8</v>
      </c>
      <c r="AC6" s="108" t="s">
        <v>9</v>
      </c>
      <c r="AD6" s="108" t="s">
        <v>10</v>
      </c>
      <c r="AE6" s="108" t="s">
        <v>11</v>
      </c>
      <c r="AF6" s="40" t="s">
        <v>1</v>
      </c>
      <c r="AG6" s="108" t="s">
        <v>7</v>
      </c>
      <c r="AH6" s="108" t="s">
        <v>8</v>
      </c>
      <c r="AI6" s="108" t="s">
        <v>9</v>
      </c>
      <c r="AJ6" s="108" t="s">
        <v>10</v>
      </c>
      <c r="AK6" s="108" t="s">
        <v>11</v>
      </c>
      <c r="AL6" s="40" t="s">
        <v>1</v>
      </c>
      <c r="AM6" s="108" t="s">
        <v>7</v>
      </c>
      <c r="AN6" s="108" t="s">
        <v>8</v>
      </c>
      <c r="AO6" s="108" t="s">
        <v>9</v>
      </c>
      <c r="AP6" s="108" t="s">
        <v>10</v>
      </c>
      <c r="AQ6" s="108" t="s">
        <v>11</v>
      </c>
      <c r="AR6" s="40" t="s">
        <v>1</v>
      </c>
      <c r="AS6" s="108" t="s">
        <v>7</v>
      </c>
      <c r="AT6" s="108" t="s">
        <v>8</v>
      </c>
      <c r="AU6" s="108" t="s">
        <v>9</v>
      </c>
      <c r="AV6" s="108" t="s">
        <v>10</v>
      </c>
      <c r="AW6" s="108" t="s">
        <v>11</v>
      </c>
      <c r="AX6" s="40" t="s">
        <v>1</v>
      </c>
      <c r="AY6" s="108" t="s">
        <v>7</v>
      </c>
      <c r="AZ6" s="108" t="s">
        <v>8</v>
      </c>
      <c r="BA6" s="108" t="s">
        <v>9</v>
      </c>
      <c r="BB6" s="108" t="s">
        <v>10</v>
      </c>
      <c r="BC6" s="108" t="s">
        <v>11</v>
      </c>
      <c r="BD6" s="40" t="s">
        <v>1</v>
      </c>
    </row>
    <row r="7" spans="1:56" ht="27" customHeight="1">
      <c r="A7" s="142" t="s">
        <v>188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</row>
    <row r="8" spans="1:56" s="2" customFormat="1" ht="16.5" customHeight="1">
      <c r="A8" s="1">
        <v>1</v>
      </c>
      <c r="B8" s="52" t="s">
        <v>112</v>
      </c>
      <c r="C8" s="9">
        <f>SUM(D8:H8)</f>
        <v>15</v>
      </c>
      <c r="D8" s="9">
        <f t="shared" ref="D8" si="0">IF(SUM(I8,O8,U8,AA8,AG8,AM8,AS8,AY8)=0,"",SUM(I8,O8,U8,AA8,AG8,AM8,AS8,AY8))</f>
        <v>15</v>
      </c>
      <c r="E8" s="9" t="str">
        <f t="shared" ref="E8" si="1">IF(SUM(J8,P8,V8,AB8,AH8,AN8,AT8,AZ8)=0,"",SUM(J8,P8,V8,AB8,AH8,AN8,AT8,AZ8))</f>
        <v/>
      </c>
      <c r="F8" s="9" t="str">
        <f t="shared" ref="F8" si="2">IF(SUM(K8,Q8,W8,AC8,AI8,AO8,AU8,BA8)=0,"",SUM(K8,Q8,W8,AC8,AI8,AO8,AU8,BA8))</f>
        <v/>
      </c>
      <c r="G8" s="9" t="str">
        <f t="shared" ref="G8" si="3">IF(SUM(L8,R8,X8,AD8,AJ8,AP8,AV8,BB8)=0,"",SUM(L8,R8,X8,AD8,AJ8,AP8,AV8,BB8))</f>
        <v/>
      </c>
      <c r="H8" s="9" t="str">
        <f t="shared" ref="H8" si="4">IF(SUM(M8,S8,Y8,AE8,AK8,AQ8,AW8,BC8)=0,"",SUM(M8,S8,Y8,AE8,AK8,AQ8,AW8,BC8))</f>
        <v/>
      </c>
      <c r="I8" s="1">
        <v>15</v>
      </c>
      <c r="J8" s="1"/>
      <c r="K8" s="1"/>
      <c r="L8" s="1"/>
      <c r="M8" s="1"/>
      <c r="N8" s="1" t="s">
        <v>86</v>
      </c>
      <c r="O8" s="1"/>
      <c r="P8" s="1"/>
      <c r="Q8" s="5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2" customFormat="1" ht="16.5" customHeight="1">
      <c r="A9" s="1">
        <v>2</v>
      </c>
      <c r="B9" s="52" t="s">
        <v>113</v>
      </c>
      <c r="C9" s="9">
        <f t="shared" ref="C9:C16" si="5">SUM(D9:H9)</f>
        <v>5</v>
      </c>
      <c r="D9" s="9">
        <f t="shared" ref="D9:D17" si="6">IF(SUM(I9,O9,U9,AA9,AG9,AM9,AS9,AY9)=0,"",SUM(I9,O9,U9,AA9,AG9,AM9,AS9,AY9))</f>
        <v>5</v>
      </c>
      <c r="E9" s="9" t="str">
        <f t="shared" ref="E9:E17" si="7">IF(SUM(J9,P9,V9,AB9,AH9,AN9,AT9,AZ9)=0,"",SUM(J9,P9,V9,AB9,AH9,AN9,AT9,AZ9))</f>
        <v/>
      </c>
      <c r="F9" s="9" t="str">
        <f t="shared" ref="F9:F17" si="8">IF(SUM(K9,Q9,W9,AC9,AI9,AO9,AU9,BA9)=0,"",SUM(K9,Q9,W9,AC9,AI9,AO9,AU9,BA9))</f>
        <v/>
      </c>
      <c r="G9" s="9" t="str">
        <f t="shared" ref="G9:G17" si="9">IF(SUM(L9,R9,X9,AD9,AJ9,AP9,AV9,BB9)=0,"",SUM(L9,R9,X9,AD9,AJ9,AP9,AV9,BB9))</f>
        <v/>
      </c>
      <c r="H9" s="9" t="str">
        <f t="shared" ref="H9:H17" si="10">IF(SUM(M9,S9,Y9,AE9,AK9,AQ9,AW9,BC9)=0,"",SUM(M9,S9,Y9,AE9,AK9,AQ9,AW9,BC9))</f>
        <v/>
      </c>
      <c r="I9" s="1">
        <v>5</v>
      </c>
      <c r="J9" s="1"/>
      <c r="K9" s="1"/>
      <c r="L9" s="1"/>
      <c r="M9" s="1"/>
      <c r="N9" s="1" t="s">
        <v>86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s="2" customFormat="1" ht="16.5" customHeight="1">
      <c r="A10" s="1">
        <v>3</v>
      </c>
      <c r="B10" s="52" t="s">
        <v>32</v>
      </c>
      <c r="C10" s="9">
        <f t="shared" si="5"/>
        <v>30</v>
      </c>
      <c r="D10" s="9">
        <f t="shared" si="6"/>
        <v>15</v>
      </c>
      <c r="E10" s="9">
        <f t="shared" si="7"/>
        <v>15</v>
      </c>
      <c r="F10" s="9" t="str">
        <f t="shared" si="8"/>
        <v/>
      </c>
      <c r="G10" s="9" t="str">
        <f t="shared" si="9"/>
        <v/>
      </c>
      <c r="H10" s="9" t="str">
        <f t="shared" si="10"/>
        <v/>
      </c>
      <c r="I10" s="1">
        <v>15</v>
      </c>
      <c r="J10" s="1">
        <v>15</v>
      </c>
      <c r="K10" s="1"/>
      <c r="L10" s="1"/>
      <c r="M10" s="1"/>
      <c r="N10" s="1" t="s">
        <v>87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s="2" customFormat="1" ht="16.5" customHeight="1">
      <c r="A11" s="1">
        <v>4</v>
      </c>
      <c r="B11" s="52" t="s">
        <v>24</v>
      </c>
      <c r="C11" s="9">
        <f t="shared" si="5"/>
        <v>30</v>
      </c>
      <c r="D11" s="9" t="str">
        <f t="shared" si="6"/>
        <v/>
      </c>
      <c r="E11" s="9" t="str">
        <f t="shared" si="7"/>
        <v/>
      </c>
      <c r="F11" s="9">
        <f t="shared" si="8"/>
        <v>30</v>
      </c>
      <c r="G11" s="9" t="str">
        <f t="shared" si="9"/>
        <v/>
      </c>
      <c r="H11" s="9" t="str">
        <f t="shared" si="10"/>
        <v/>
      </c>
      <c r="I11" s="1"/>
      <c r="J11" s="1"/>
      <c r="K11" s="1">
        <v>15</v>
      </c>
      <c r="L11" s="1"/>
      <c r="M11" s="1"/>
      <c r="N11" s="1" t="s">
        <v>86</v>
      </c>
      <c r="O11" s="1"/>
      <c r="P11" s="1"/>
      <c r="Q11" s="1">
        <v>15</v>
      </c>
      <c r="R11" s="1"/>
      <c r="S11" s="1"/>
      <c r="T11" s="1" t="s">
        <v>86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s="2" customFormat="1" ht="16.5" customHeight="1">
      <c r="A12" s="1">
        <v>5</v>
      </c>
      <c r="B12" s="52" t="s">
        <v>33</v>
      </c>
      <c r="C12" s="9">
        <v>15</v>
      </c>
      <c r="D12" s="9">
        <f t="shared" si="6"/>
        <v>5</v>
      </c>
      <c r="E12" s="9">
        <f t="shared" si="7"/>
        <v>10</v>
      </c>
      <c r="F12" s="9" t="str">
        <f t="shared" si="8"/>
        <v/>
      </c>
      <c r="G12" s="9" t="str">
        <f t="shared" si="9"/>
        <v/>
      </c>
      <c r="H12" s="9" t="str">
        <f t="shared" si="10"/>
        <v/>
      </c>
      <c r="I12" s="1"/>
      <c r="J12" s="1"/>
      <c r="K12" s="1"/>
      <c r="L12" s="1"/>
      <c r="M12" s="1"/>
      <c r="N12" s="1"/>
      <c r="O12" s="1">
        <v>5</v>
      </c>
      <c r="P12" s="1">
        <v>10</v>
      </c>
      <c r="Q12" s="1"/>
      <c r="R12" s="1"/>
      <c r="S12" s="1"/>
      <c r="T12" s="1" t="s">
        <v>86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s="2" customFormat="1" ht="16.5" customHeight="1">
      <c r="A13" s="1">
        <v>6</v>
      </c>
      <c r="B13" s="52" t="s">
        <v>108</v>
      </c>
      <c r="C13" s="9">
        <v>30</v>
      </c>
      <c r="D13" s="9" t="str">
        <f t="shared" si="6"/>
        <v/>
      </c>
      <c r="E13" s="9" t="str">
        <f t="shared" si="7"/>
        <v/>
      </c>
      <c r="F13" s="9" t="str">
        <f t="shared" si="8"/>
        <v/>
      </c>
      <c r="G13" s="9">
        <f t="shared" si="9"/>
        <v>30</v>
      </c>
      <c r="H13" s="9" t="str">
        <f t="shared" si="10"/>
        <v/>
      </c>
      <c r="I13" s="1"/>
      <c r="J13" s="1"/>
      <c r="K13" s="1"/>
      <c r="L13" s="1">
        <v>15</v>
      </c>
      <c r="M13" s="1"/>
      <c r="N13" s="1" t="s">
        <v>86</v>
      </c>
      <c r="O13" s="1"/>
      <c r="P13" s="1"/>
      <c r="Q13" s="1"/>
      <c r="R13" s="1">
        <v>15</v>
      </c>
      <c r="S13" s="1"/>
      <c r="T13" s="1" t="s">
        <v>86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s="2" customFormat="1" ht="16.5" customHeight="1">
      <c r="A14" s="1">
        <v>7</v>
      </c>
      <c r="B14" s="52" t="s">
        <v>107</v>
      </c>
      <c r="C14" s="9">
        <v>15</v>
      </c>
      <c r="D14" s="9" t="str">
        <f t="shared" si="6"/>
        <v/>
      </c>
      <c r="E14" s="9" t="str">
        <f t="shared" si="7"/>
        <v/>
      </c>
      <c r="F14" s="9" t="str">
        <f t="shared" si="8"/>
        <v/>
      </c>
      <c r="G14" s="9">
        <f t="shared" si="9"/>
        <v>15</v>
      </c>
      <c r="H14" s="9" t="str">
        <f t="shared" si="10"/>
        <v/>
      </c>
      <c r="I14" s="1"/>
      <c r="J14" s="1"/>
      <c r="K14" s="1"/>
      <c r="L14" s="1"/>
      <c r="M14" s="1"/>
      <c r="N14" s="1"/>
      <c r="O14" s="1"/>
      <c r="P14" s="1"/>
      <c r="Q14" s="1"/>
      <c r="R14" s="1">
        <v>15</v>
      </c>
      <c r="S14" s="1"/>
      <c r="T14" s="1" t="s">
        <v>86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s="2" customFormat="1" ht="16.5" customHeight="1">
      <c r="A15" s="1">
        <v>8</v>
      </c>
      <c r="B15" s="52" t="s">
        <v>34</v>
      </c>
      <c r="C15" s="9">
        <v>15</v>
      </c>
      <c r="D15" s="9" t="str">
        <f t="shared" si="6"/>
        <v/>
      </c>
      <c r="E15" s="9">
        <f t="shared" si="7"/>
        <v>15</v>
      </c>
      <c r="F15" s="9" t="str">
        <f t="shared" si="8"/>
        <v/>
      </c>
      <c r="G15" s="9" t="str">
        <f t="shared" si="9"/>
        <v/>
      </c>
      <c r="H15" s="9" t="str">
        <f t="shared" si="1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15</v>
      </c>
      <c r="W15" s="1"/>
      <c r="X15" s="1"/>
      <c r="Y15" s="1"/>
      <c r="Z15" s="1" t="s">
        <v>86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s="2" customFormat="1" ht="16.5" customHeight="1">
      <c r="A16" s="1">
        <v>9</v>
      </c>
      <c r="B16" s="52" t="s">
        <v>35</v>
      </c>
      <c r="C16" s="9">
        <f t="shared" si="5"/>
        <v>30</v>
      </c>
      <c r="D16" s="9" t="str">
        <f t="shared" si="6"/>
        <v/>
      </c>
      <c r="E16" s="9" t="str">
        <f t="shared" si="7"/>
        <v/>
      </c>
      <c r="F16" s="9">
        <f t="shared" si="8"/>
        <v>30</v>
      </c>
      <c r="G16" s="9" t="str">
        <f t="shared" si="9"/>
        <v/>
      </c>
      <c r="H16" s="9" t="str">
        <f t="shared" si="1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30</v>
      </c>
      <c r="X16" s="1"/>
      <c r="Y16" s="1"/>
      <c r="Z16" s="1" t="s">
        <v>86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s="2" customFormat="1" ht="16.5" customHeight="1">
      <c r="A17" s="1">
        <v>10</v>
      </c>
      <c r="B17" s="52" t="s">
        <v>36</v>
      </c>
      <c r="C17" s="9">
        <v>30</v>
      </c>
      <c r="D17" s="9">
        <f t="shared" si="6"/>
        <v>30</v>
      </c>
      <c r="E17" s="9" t="str">
        <f t="shared" si="7"/>
        <v/>
      </c>
      <c r="F17" s="9" t="str">
        <f t="shared" si="8"/>
        <v/>
      </c>
      <c r="G17" s="9" t="str">
        <f t="shared" si="9"/>
        <v/>
      </c>
      <c r="H17" s="9" t="str">
        <f t="shared" si="10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15</v>
      </c>
      <c r="AB17" s="1"/>
      <c r="AC17" s="1"/>
      <c r="AD17" s="1"/>
      <c r="AE17" s="1"/>
      <c r="AF17" s="1" t="s">
        <v>88</v>
      </c>
      <c r="AG17" s="1">
        <v>15</v>
      </c>
      <c r="AH17" s="1"/>
      <c r="AI17" s="1"/>
      <c r="AJ17" s="1"/>
      <c r="AK17" s="1"/>
      <c r="AL17" s="1" t="s">
        <v>88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s="2" customFormat="1" ht="24.75" customHeight="1">
      <c r="A18" s="150" t="s">
        <v>100</v>
      </c>
      <c r="B18" s="150"/>
      <c r="C18" s="16">
        <f>SUM(C8:C17)</f>
        <v>215</v>
      </c>
      <c r="D18" s="16">
        <f>SUM(D8:D17)</f>
        <v>70</v>
      </c>
      <c r="E18" s="16">
        <f>SUM(E10:E17)</f>
        <v>40</v>
      </c>
      <c r="F18" s="16">
        <f t="shared" ref="F18:M18" si="11">SUM(F8:F17)</f>
        <v>60</v>
      </c>
      <c r="G18" s="16">
        <f t="shared" si="11"/>
        <v>45</v>
      </c>
      <c r="H18" s="16">
        <f t="shared" si="11"/>
        <v>0</v>
      </c>
      <c r="I18" s="16">
        <f t="shared" si="11"/>
        <v>35</v>
      </c>
      <c r="J18" s="16">
        <f t="shared" si="11"/>
        <v>15</v>
      </c>
      <c r="K18" s="16">
        <f t="shared" si="11"/>
        <v>15</v>
      </c>
      <c r="L18" s="16">
        <f t="shared" si="11"/>
        <v>15</v>
      </c>
      <c r="M18" s="16">
        <f t="shared" si="11"/>
        <v>0</v>
      </c>
      <c r="N18" s="16"/>
      <c r="O18" s="16">
        <f>SUM(O8:O17)</f>
        <v>5</v>
      </c>
      <c r="P18" s="16">
        <f>SUM(P8:P17)</f>
        <v>10</v>
      </c>
      <c r="Q18" s="16">
        <f>SUM(Q8:Q17)</f>
        <v>15</v>
      </c>
      <c r="R18" s="16">
        <f>SUM(R8:R17)</f>
        <v>30</v>
      </c>
      <c r="S18" s="16">
        <f>SUM(S8:S17)</f>
        <v>0</v>
      </c>
      <c r="T18" s="16"/>
      <c r="U18" s="16">
        <f>SUM(U8:U17)</f>
        <v>0</v>
      </c>
      <c r="V18" s="16">
        <f>SUM(V8:V17)</f>
        <v>15</v>
      </c>
      <c r="W18" s="16">
        <f>SUM(W8:W17)</f>
        <v>30</v>
      </c>
      <c r="X18" s="16">
        <f>SUM(X8:X17)</f>
        <v>0</v>
      </c>
      <c r="Y18" s="16">
        <f>SUM(Y8:Y17)</f>
        <v>0</v>
      </c>
      <c r="Z18" s="16"/>
      <c r="AA18" s="16">
        <f>SUM(AA8:AA17)</f>
        <v>15</v>
      </c>
      <c r="AB18" s="16">
        <f>SUM(AB8:AB17)</f>
        <v>0</v>
      </c>
      <c r="AC18" s="16">
        <f>SUM(AC8:AC17)</f>
        <v>0</v>
      </c>
      <c r="AD18" s="16">
        <f>SUM(AD8:AD17)</f>
        <v>0</v>
      </c>
      <c r="AE18" s="16">
        <f>SUM(AE8:AE17)</f>
        <v>0</v>
      </c>
      <c r="AF18" s="16"/>
      <c r="AG18" s="16">
        <f>SUM(AG8:AG17)</f>
        <v>15</v>
      </c>
      <c r="AH18" s="16">
        <f>SUM(AH8:AH17)</f>
        <v>0</v>
      </c>
      <c r="AI18" s="16">
        <f>SUM(AI8:AI17)</f>
        <v>0</v>
      </c>
      <c r="AJ18" s="16">
        <f>SUM(AJ8:AJ17)</f>
        <v>0</v>
      </c>
      <c r="AK18" s="16">
        <f>SUM(AK8:AK17)</f>
        <v>0</v>
      </c>
      <c r="AL18" s="16"/>
      <c r="AM18" s="16">
        <f>SUM(AM8:AM17)</f>
        <v>0</v>
      </c>
      <c r="AN18" s="16">
        <f>SUM(AN8:AN17)</f>
        <v>0</v>
      </c>
      <c r="AO18" s="16">
        <f>SUM(AO8:AO17)</f>
        <v>0</v>
      </c>
      <c r="AP18" s="16">
        <f>SUM(AP8:AP17)</f>
        <v>0</v>
      </c>
      <c r="AQ18" s="16"/>
      <c r="AR18" s="16"/>
      <c r="AS18" s="16">
        <f>SUM(AS8:AS17)</f>
        <v>0</v>
      </c>
      <c r="AT18" s="16">
        <f>SUM(AT8:AT17)</f>
        <v>0</v>
      </c>
      <c r="AU18" s="16">
        <f>SUM(AU8:AU17)</f>
        <v>0</v>
      </c>
      <c r="AV18" s="16">
        <f>SUM(AV8:AV17)</f>
        <v>0</v>
      </c>
      <c r="AW18" s="16">
        <f>SUM(AW8:AW17)</f>
        <v>0</v>
      </c>
      <c r="AX18" s="16"/>
      <c r="AY18" s="16">
        <f>SUM(AY8:AY17)</f>
        <v>0</v>
      </c>
      <c r="AZ18" s="16">
        <f>SUM(AZ8:AZ17)</f>
        <v>0</v>
      </c>
      <c r="BA18" s="16">
        <f>SUM(BA8:BA17)</f>
        <v>0</v>
      </c>
      <c r="BB18" s="16">
        <f>SUM(BB8:BB17)</f>
        <v>0</v>
      </c>
      <c r="BC18" s="16">
        <f>SUM(BC8:BC17)</f>
        <v>0</v>
      </c>
      <c r="BD18" s="16"/>
    </row>
    <row r="19" spans="1:56" s="36" customFormat="1" ht="20.45" customHeight="1">
      <c r="A19" s="153" t="s">
        <v>84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</row>
    <row r="20" spans="1:56" ht="20.45" customHeight="1">
      <c r="A20" s="1">
        <v>11</v>
      </c>
      <c r="B20" s="52" t="s">
        <v>37</v>
      </c>
      <c r="C20" s="9">
        <f>SUM(D20:H20)</f>
        <v>15</v>
      </c>
      <c r="D20" s="9" t="str">
        <f t="shared" ref="D20" si="12">IF(SUM(I20,O20,U20,AA20,AG20,AM20,AS20,AY20)=0,"",SUM(I20,O20,U20,AA20,AG20,AM20,AS20,AY20))</f>
        <v/>
      </c>
      <c r="E20" s="9" t="str">
        <f t="shared" ref="E20" si="13">IF(SUM(J20,P20,V20,AB20,AH20,AN20,AT20,AZ20)=0,"",SUM(J20,P20,V20,AB20,AH20,AN20,AT20,AZ20))</f>
        <v/>
      </c>
      <c r="F20" s="9" t="str">
        <f t="shared" ref="F20" si="14">IF(SUM(K20,Q20,W20,AC20,AI20,AO20,AU20,BA20)=0,"",SUM(K20,Q20,W20,AC20,AI20,AO20,AU20,BA20))</f>
        <v/>
      </c>
      <c r="G20" s="9">
        <f t="shared" ref="G20" si="15">IF(SUM(L20,R20,X20,AD20,AJ20,AP20,AV20,BB20)=0,"",SUM(L20,R20,X20,AD20,AJ20,AP20,AV20,BB20))</f>
        <v>15</v>
      </c>
      <c r="H20" s="9" t="str">
        <f t="shared" ref="H20" si="16">IF(SUM(M20,S20,Y20,AE20,AK20,AQ20,AW20,BC20)=0,"",SUM(M20,S20,Y20,AE20,AK20,AQ20,AW20,BC20))</f>
        <v/>
      </c>
      <c r="I20" s="1"/>
      <c r="J20" s="1"/>
      <c r="K20" s="1"/>
      <c r="L20" s="1">
        <v>15</v>
      </c>
      <c r="M20" s="1"/>
      <c r="N20" s="1" t="s">
        <v>86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20.45" customHeight="1">
      <c r="A21" s="1">
        <v>12</v>
      </c>
      <c r="B21" s="52" t="s">
        <v>109</v>
      </c>
      <c r="C21" s="9">
        <v>15</v>
      </c>
      <c r="D21" s="9" t="str">
        <f t="shared" ref="D21:D23" si="17">IF(SUM(I21,O21,U21,AA21,AG21,AM21,AS21,AY21)=0,"",SUM(I21,O21,U21,AA21,AG21,AM21,AS21,AY21))</f>
        <v/>
      </c>
      <c r="E21" s="9">
        <f t="shared" ref="E21:E23" si="18">IF(SUM(J21,P21,V21,AB21,AH21,AN21,AT21,AZ21)=0,"",SUM(J21,P21,V21,AB21,AH21,AN21,AT21,AZ21))</f>
        <v>15</v>
      </c>
      <c r="F21" s="9" t="str">
        <f t="shared" ref="F21:F23" si="19">IF(SUM(K21,Q21,W21,AC21,AI21,AO21,AU21,BA21)=0,"",SUM(K21,Q21,W21,AC21,AI21,AO21,AU21,BA21))</f>
        <v/>
      </c>
      <c r="G21" s="9" t="str">
        <f t="shared" ref="G21:G23" si="20">IF(SUM(L21,R21,X21,AD21,AJ21,AP21,AV21,BB21)=0,"",SUM(L21,R21,X21,AD21,AJ21,AP21,AV21,BB21))</f>
        <v/>
      </c>
      <c r="H21" s="9" t="str">
        <f t="shared" ref="H21:H23" si="21">IF(SUM(M21,S21,Y21,AE21,AK21,AQ21,AW21,BC21)=0,"",SUM(M21,S21,Y21,AE21,AK21,AQ21,AW21,BC21))</f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>
        <v>15</v>
      </c>
      <c r="AI21" s="1"/>
      <c r="AJ21" s="1"/>
      <c r="AK21" s="1"/>
      <c r="AL21" s="1" t="s">
        <v>86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0.45" customHeight="1">
      <c r="A22" s="1">
        <v>13</v>
      </c>
      <c r="B22" s="52" t="s">
        <v>38</v>
      </c>
      <c r="C22" s="9">
        <f>SUM(D22:H22)</f>
        <v>30</v>
      </c>
      <c r="D22" s="9" t="str">
        <f t="shared" si="17"/>
        <v/>
      </c>
      <c r="E22" s="9" t="str">
        <f t="shared" si="18"/>
        <v/>
      </c>
      <c r="F22" s="9">
        <f t="shared" si="19"/>
        <v>30</v>
      </c>
      <c r="G22" s="9" t="str">
        <f t="shared" si="20"/>
        <v/>
      </c>
      <c r="H22" s="9" t="str">
        <f t="shared" si="21"/>
        <v/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v>30</v>
      </c>
      <c r="AJ22" s="1"/>
      <c r="AK22" s="1"/>
      <c r="AL22" s="1" t="s">
        <v>86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0.45" customHeight="1">
      <c r="A23" s="1">
        <v>14</v>
      </c>
      <c r="B23" s="52" t="s">
        <v>39</v>
      </c>
      <c r="C23" s="9">
        <f>SUM(D23:H23)</f>
        <v>15</v>
      </c>
      <c r="D23" s="9" t="str">
        <f t="shared" si="17"/>
        <v/>
      </c>
      <c r="E23" s="9">
        <f t="shared" si="18"/>
        <v>15</v>
      </c>
      <c r="F23" s="9" t="str">
        <f t="shared" si="19"/>
        <v/>
      </c>
      <c r="G23" s="9" t="str">
        <f t="shared" si="20"/>
        <v/>
      </c>
      <c r="H23" s="9" t="str">
        <f t="shared" si="21"/>
        <v/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v>15</v>
      </c>
      <c r="AI23" s="1"/>
      <c r="AJ23" s="1"/>
      <c r="AK23" s="1"/>
      <c r="AL23" s="1" t="s">
        <v>86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0.45" customHeight="1">
      <c r="A24" s="154" t="s">
        <v>101</v>
      </c>
      <c r="B24" s="155"/>
      <c r="C24" s="17">
        <f t="shared" ref="C24:M24" si="22">SUM(C20:C23)</f>
        <v>75</v>
      </c>
      <c r="D24" s="17">
        <f t="shared" si="22"/>
        <v>0</v>
      </c>
      <c r="E24" s="17">
        <f t="shared" si="22"/>
        <v>30</v>
      </c>
      <c r="F24" s="17">
        <f t="shared" si="22"/>
        <v>30</v>
      </c>
      <c r="G24" s="17">
        <f t="shared" si="22"/>
        <v>15</v>
      </c>
      <c r="H24" s="17">
        <f t="shared" si="22"/>
        <v>0</v>
      </c>
      <c r="I24" s="17">
        <f t="shared" si="22"/>
        <v>0</v>
      </c>
      <c r="J24" s="17">
        <f t="shared" si="22"/>
        <v>0</v>
      </c>
      <c r="K24" s="17">
        <f t="shared" si="22"/>
        <v>0</v>
      </c>
      <c r="L24" s="17">
        <f t="shared" si="22"/>
        <v>15</v>
      </c>
      <c r="M24" s="17">
        <f t="shared" si="22"/>
        <v>0</v>
      </c>
      <c r="N24" s="17"/>
      <c r="O24" s="17">
        <f>SUM(O20:O23)</f>
        <v>0</v>
      </c>
      <c r="P24" s="17">
        <f>SUM(P20:P23)</f>
        <v>0</v>
      </c>
      <c r="Q24" s="17">
        <f>SUM(Q20:Q23)</f>
        <v>0</v>
      </c>
      <c r="R24" s="17">
        <f>SUM(R20:R23)</f>
        <v>0</v>
      </c>
      <c r="S24" s="17">
        <f>SUM(S20:S23)</f>
        <v>0</v>
      </c>
      <c r="T24" s="17"/>
      <c r="U24" s="17">
        <f>SUM(U20:U23)</f>
        <v>0</v>
      </c>
      <c r="V24" s="17">
        <f>SUM(V20:V23)</f>
        <v>0</v>
      </c>
      <c r="W24" s="17">
        <f>SUM(W20:W23)</f>
        <v>0</v>
      </c>
      <c r="X24" s="17">
        <f>SUM(X20:X23)</f>
        <v>0</v>
      </c>
      <c r="Y24" s="17">
        <f>SUM(Y20:Y23)</f>
        <v>0</v>
      </c>
      <c r="Z24" s="17"/>
      <c r="AA24" s="17">
        <f>SUM(AA20:AA23)</f>
        <v>0</v>
      </c>
      <c r="AB24" s="17">
        <f>SUM(AB20:AB23)</f>
        <v>0</v>
      </c>
      <c r="AC24" s="17">
        <f>SUM(AC20:AC23)</f>
        <v>0</v>
      </c>
      <c r="AD24" s="17">
        <f>SUM(AD20:AD23)</f>
        <v>0</v>
      </c>
      <c r="AE24" s="17">
        <f>SUM(AE20:AE23)</f>
        <v>0</v>
      </c>
      <c r="AF24" s="17"/>
      <c r="AG24" s="17">
        <f>SUM(AG20:AG23)</f>
        <v>0</v>
      </c>
      <c r="AH24" s="17">
        <f>SUM(AH20:AH23)</f>
        <v>30</v>
      </c>
      <c r="AI24" s="17">
        <f>SUM(AI22:AI23)</f>
        <v>30</v>
      </c>
      <c r="AJ24" s="17">
        <f>SUM(AJ20:AJ23)</f>
        <v>0</v>
      </c>
      <c r="AK24" s="17">
        <f>SUM(AK20:AK23)</f>
        <v>0</v>
      </c>
      <c r="AL24" s="17"/>
      <c r="AM24" s="17">
        <f>SUM(AM20:AM23)</f>
        <v>0</v>
      </c>
      <c r="AN24" s="17">
        <f>SUM(AN20:AN23)</f>
        <v>0</v>
      </c>
      <c r="AO24" s="17">
        <f>SUM(AO20:AO23)</f>
        <v>0</v>
      </c>
      <c r="AP24" s="17">
        <f>SUM(AP20:AP23)</f>
        <v>0</v>
      </c>
      <c r="AQ24" s="17">
        <f>SUM(AQ20:AQ23)</f>
        <v>0</v>
      </c>
      <c r="AR24" s="17"/>
      <c r="AS24" s="17">
        <f>SUM(AS20:AS23)</f>
        <v>0</v>
      </c>
      <c r="AT24" s="17">
        <f>SUM(AT20:AT23)</f>
        <v>0</v>
      </c>
      <c r="AU24" s="17">
        <f>SUM(AU20:AU23)</f>
        <v>0</v>
      </c>
      <c r="AV24" s="17">
        <f>SUM(AV20:AV23)</f>
        <v>0</v>
      </c>
      <c r="AW24" s="17">
        <f>SUM(AW20:AW23)</f>
        <v>0</v>
      </c>
      <c r="AX24" s="17"/>
      <c r="AY24" s="17">
        <f>SUM(AY20:AY23)</f>
        <v>0</v>
      </c>
      <c r="AZ24" s="17">
        <f>SUM(AZ20:AZ23)</f>
        <v>0</v>
      </c>
      <c r="BA24" s="17">
        <f>SUM(BA20:BA23)</f>
        <v>0</v>
      </c>
      <c r="BB24" s="17">
        <f>SUM(BB20:BB23)</f>
        <v>0</v>
      </c>
      <c r="BC24" s="17">
        <f>SUM(BC20:BC23)</f>
        <v>0</v>
      </c>
      <c r="BD24" s="17"/>
    </row>
    <row r="25" spans="1:56" ht="20.45" customHeight="1">
      <c r="A25" s="131" t="s">
        <v>141</v>
      </c>
      <c r="B25" s="132"/>
      <c r="C25" s="98">
        <f>SUM(C18,C24)</f>
        <v>290</v>
      </c>
      <c r="D25" s="98">
        <f t="shared" ref="D25:BD25" si="23">SUM(D18,D24)</f>
        <v>70</v>
      </c>
      <c r="E25" s="98">
        <f t="shared" si="23"/>
        <v>70</v>
      </c>
      <c r="F25" s="98">
        <f t="shared" si="23"/>
        <v>90</v>
      </c>
      <c r="G25" s="98">
        <f t="shared" si="23"/>
        <v>60</v>
      </c>
      <c r="H25" s="98">
        <f t="shared" si="23"/>
        <v>0</v>
      </c>
      <c r="I25" s="98">
        <f t="shared" si="23"/>
        <v>35</v>
      </c>
      <c r="J25" s="98">
        <f t="shared" si="23"/>
        <v>15</v>
      </c>
      <c r="K25" s="98">
        <f t="shared" si="23"/>
        <v>15</v>
      </c>
      <c r="L25" s="98">
        <f t="shared" si="23"/>
        <v>30</v>
      </c>
      <c r="M25" s="98">
        <f t="shared" si="23"/>
        <v>0</v>
      </c>
      <c r="N25" s="98">
        <f t="shared" si="23"/>
        <v>0</v>
      </c>
      <c r="O25" s="98">
        <f t="shared" si="23"/>
        <v>5</v>
      </c>
      <c r="P25" s="98">
        <f t="shared" si="23"/>
        <v>10</v>
      </c>
      <c r="Q25" s="98">
        <f t="shared" si="23"/>
        <v>15</v>
      </c>
      <c r="R25" s="98">
        <f t="shared" si="23"/>
        <v>30</v>
      </c>
      <c r="S25" s="98">
        <f t="shared" si="23"/>
        <v>0</v>
      </c>
      <c r="T25" s="98">
        <f t="shared" si="23"/>
        <v>0</v>
      </c>
      <c r="U25" s="98">
        <f t="shared" si="23"/>
        <v>0</v>
      </c>
      <c r="V25" s="98">
        <f t="shared" si="23"/>
        <v>15</v>
      </c>
      <c r="W25" s="98">
        <f t="shared" si="23"/>
        <v>30</v>
      </c>
      <c r="X25" s="98">
        <f t="shared" si="23"/>
        <v>0</v>
      </c>
      <c r="Y25" s="98">
        <f t="shared" si="23"/>
        <v>0</v>
      </c>
      <c r="Z25" s="98">
        <f t="shared" si="23"/>
        <v>0</v>
      </c>
      <c r="AA25" s="98">
        <f t="shared" si="23"/>
        <v>15</v>
      </c>
      <c r="AB25" s="98">
        <f t="shared" si="23"/>
        <v>0</v>
      </c>
      <c r="AC25" s="98">
        <f t="shared" si="23"/>
        <v>0</v>
      </c>
      <c r="AD25" s="98">
        <f t="shared" si="23"/>
        <v>0</v>
      </c>
      <c r="AE25" s="98">
        <f t="shared" si="23"/>
        <v>0</v>
      </c>
      <c r="AF25" s="98">
        <f t="shared" si="23"/>
        <v>0</v>
      </c>
      <c r="AG25" s="98">
        <f t="shared" si="23"/>
        <v>15</v>
      </c>
      <c r="AH25" s="98">
        <f t="shared" si="23"/>
        <v>30</v>
      </c>
      <c r="AI25" s="98">
        <f t="shared" si="23"/>
        <v>30</v>
      </c>
      <c r="AJ25" s="98">
        <f t="shared" si="23"/>
        <v>0</v>
      </c>
      <c r="AK25" s="98">
        <f t="shared" si="23"/>
        <v>0</v>
      </c>
      <c r="AL25" s="98">
        <f t="shared" si="23"/>
        <v>0</v>
      </c>
      <c r="AM25" s="98">
        <f t="shared" si="23"/>
        <v>0</v>
      </c>
      <c r="AN25" s="98">
        <f t="shared" si="23"/>
        <v>0</v>
      </c>
      <c r="AO25" s="98">
        <f t="shared" si="23"/>
        <v>0</v>
      </c>
      <c r="AP25" s="98">
        <f t="shared" si="23"/>
        <v>0</v>
      </c>
      <c r="AQ25" s="98">
        <f t="shared" si="23"/>
        <v>0</v>
      </c>
      <c r="AR25" s="98">
        <f t="shared" si="23"/>
        <v>0</v>
      </c>
      <c r="AS25" s="98">
        <f t="shared" si="23"/>
        <v>0</v>
      </c>
      <c r="AT25" s="98">
        <f t="shared" si="23"/>
        <v>0</v>
      </c>
      <c r="AU25" s="98">
        <f t="shared" si="23"/>
        <v>0</v>
      </c>
      <c r="AV25" s="98">
        <f t="shared" si="23"/>
        <v>0</v>
      </c>
      <c r="AW25" s="98">
        <f t="shared" si="23"/>
        <v>0</v>
      </c>
      <c r="AX25" s="98">
        <f t="shared" si="23"/>
        <v>0</v>
      </c>
      <c r="AY25" s="98">
        <f t="shared" si="23"/>
        <v>0</v>
      </c>
      <c r="AZ25" s="98">
        <f t="shared" si="23"/>
        <v>0</v>
      </c>
      <c r="BA25" s="98">
        <f t="shared" si="23"/>
        <v>0</v>
      </c>
      <c r="BB25" s="98">
        <f t="shared" si="23"/>
        <v>0</v>
      </c>
      <c r="BC25" s="98">
        <f t="shared" si="23"/>
        <v>0</v>
      </c>
      <c r="BD25" s="98">
        <f t="shared" si="23"/>
        <v>0</v>
      </c>
    </row>
    <row r="26" spans="1:56" s="26" customFormat="1">
      <c r="A26" s="25"/>
      <c r="B26" s="135"/>
      <c r="C26" s="135"/>
      <c r="D26" s="135"/>
      <c r="E26" s="13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6" s="26" customFormat="1" ht="12.75" customHeight="1">
      <c r="A27" s="5"/>
      <c r="B27" s="156" t="s">
        <v>78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26" customFormat="1" ht="15" customHeight="1">
      <c r="A28" s="5"/>
      <c r="B28" s="157" t="s">
        <v>79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</row>
    <row r="29" spans="1:56" s="26" customFormat="1" ht="22.9" customHeight="1">
      <c r="A29" s="5"/>
      <c r="B29" s="114" t="s">
        <v>80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</row>
    <row r="30" spans="1:56" ht="13.9" customHeight="1">
      <c r="A30" s="45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</row>
    <row r="31" spans="1:56">
      <c r="A31" s="45"/>
      <c r="B31" s="151" t="s">
        <v>189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45"/>
      <c r="AY31" s="45"/>
      <c r="AZ31" s="45"/>
      <c r="BA31" s="45"/>
      <c r="BB31" s="45"/>
      <c r="BC31" s="45"/>
      <c r="BD31" s="45"/>
    </row>
    <row r="32" spans="1:56" ht="13.9" customHeight="1">
      <c r="B32" s="151" t="s">
        <v>85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45"/>
      <c r="AY32" s="45"/>
      <c r="AZ32" s="45"/>
      <c r="BA32" s="45"/>
      <c r="BB32" s="45"/>
      <c r="BC32" s="45"/>
      <c r="BD32" s="45"/>
    </row>
    <row r="33" spans="1:56" ht="13.15" customHeight="1">
      <c r="B33" s="152" t="s">
        <v>114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45"/>
      <c r="AY33" s="45"/>
      <c r="AZ33" s="45"/>
      <c r="BA33" s="45"/>
      <c r="BB33" s="45"/>
      <c r="BC33" s="45"/>
      <c r="BD33" s="45"/>
    </row>
    <row r="34" spans="1:56" ht="39.6" customHeight="1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</row>
    <row r="35" spans="1:56">
      <c r="A35" s="24"/>
      <c r="B35" s="24" t="s">
        <v>15</v>
      </c>
    </row>
  </sheetData>
  <mergeCells count="32">
    <mergeCell ref="B34:BD34"/>
    <mergeCell ref="B31:AW31"/>
    <mergeCell ref="B32:AW32"/>
    <mergeCell ref="B33:AC33"/>
    <mergeCell ref="A19:BD19"/>
    <mergeCell ref="A24:B24"/>
    <mergeCell ref="A25:B25"/>
    <mergeCell ref="B26:E26"/>
    <mergeCell ref="B27:AF27"/>
    <mergeCell ref="B28:BD28"/>
    <mergeCell ref="A18:B18"/>
    <mergeCell ref="C5:C6"/>
    <mergeCell ref="D5:H5"/>
    <mergeCell ref="I5:N5"/>
    <mergeCell ref="O5:T5"/>
    <mergeCell ref="A7:BD7"/>
    <mergeCell ref="U5:Y5"/>
    <mergeCell ref="AA5:AF5"/>
    <mergeCell ref="A1:BD1"/>
    <mergeCell ref="B2:BD2"/>
    <mergeCell ref="C3:AA3"/>
    <mergeCell ref="A4:A6"/>
    <mergeCell ref="B4:B6"/>
    <mergeCell ref="C4:H4"/>
    <mergeCell ref="I4:T4"/>
    <mergeCell ref="U4:AF4"/>
    <mergeCell ref="AG4:AR4"/>
    <mergeCell ref="AS4:BD4"/>
    <mergeCell ref="AG5:AL5"/>
    <mergeCell ref="AM5:AR5"/>
    <mergeCell ref="AS5:AX5"/>
    <mergeCell ref="AY5:B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7"/>
  <sheetViews>
    <sheetView zoomScale="85" zoomScaleNormal="85" zoomScaleSheetLayoutView="80" workbookViewId="0">
      <pane xSplit="2" ySplit="7" topLeftCell="H8" activePane="bottomRight" state="frozen"/>
      <selection pane="topRight" activeCell="D1" sqref="D1"/>
      <selection pane="bottomLeft" activeCell="A12" sqref="A12"/>
      <selection pane="bottomRight" activeCell="O14" sqref="O14"/>
    </sheetView>
  </sheetViews>
  <sheetFormatPr defaultColWidth="11" defaultRowHeight="12.75"/>
  <cols>
    <col min="1" max="1" width="9.375" style="22" customWidth="1"/>
    <col min="2" max="2" width="49.375" style="24" customWidth="1"/>
    <col min="3" max="3" width="6.5" style="22" customWidth="1"/>
    <col min="4" max="5" width="3.25" style="22" customWidth="1"/>
    <col min="6" max="6" width="3.125" style="22" customWidth="1"/>
    <col min="7" max="7" width="3.625" style="22" customWidth="1"/>
    <col min="8" max="8" width="4.125" style="22" customWidth="1"/>
    <col min="9" max="9" width="3.25" style="22" customWidth="1"/>
    <col min="10" max="10" width="3" style="22" customWidth="1"/>
    <col min="11" max="11" width="3.125" style="22" customWidth="1"/>
    <col min="12" max="12" width="4.625" style="22" customWidth="1"/>
    <col min="13" max="13" width="3.125" style="22" customWidth="1"/>
    <col min="14" max="14" width="5.25" style="22" customWidth="1"/>
    <col min="15" max="15" width="3.25" style="22" customWidth="1"/>
    <col min="16" max="16" width="3" style="22" customWidth="1"/>
    <col min="17" max="17" width="3.125" style="22" customWidth="1"/>
    <col min="18" max="18" width="3.625" style="22" customWidth="1"/>
    <col min="19" max="20" width="3.125" style="22" customWidth="1"/>
    <col min="21" max="21" width="3.25" style="22" customWidth="1"/>
    <col min="22" max="22" width="3" style="22" customWidth="1"/>
    <col min="23" max="23" width="3.125" style="22" customWidth="1"/>
    <col min="24" max="24" width="3.625" style="22" customWidth="1"/>
    <col min="25" max="25" width="3.125" style="22" customWidth="1"/>
    <col min="26" max="26" width="3.625" style="22" customWidth="1"/>
    <col min="27" max="31" width="3.25" style="22" customWidth="1"/>
    <col min="32" max="32" width="5.125" style="22" customWidth="1"/>
    <col min="33" max="37" width="3.25" style="22" customWidth="1"/>
    <col min="38" max="38" width="4.5" style="22" customWidth="1"/>
    <col min="39" max="56" width="3.25" style="22" customWidth="1"/>
    <col min="57" max="16384" width="11" style="24"/>
  </cols>
  <sheetData>
    <row r="1" spans="1:56">
      <c r="A1" s="148" t="s">
        <v>148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</row>
    <row r="2" spans="1:56" ht="36.6" customHeight="1"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</row>
    <row r="3" spans="1:56" ht="24" customHeight="1">
      <c r="B3" s="10" t="s">
        <v>69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41" t="s">
        <v>0</v>
      </c>
      <c r="B4" s="141" t="s">
        <v>13</v>
      </c>
      <c r="C4" s="141" t="s">
        <v>12</v>
      </c>
      <c r="D4" s="141"/>
      <c r="E4" s="141"/>
      <c r="F4" s="141"/>
      <c r="G4" s="141"/>
      <c r="H4" s="141"/>
      <c r="I4" s="141" t="s">
        <v>2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 t="s">
        <v>3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 t="s">
        <v>4</v>
      </c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 t="s">
        <v>14</v>
      </c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</row>
    <row r="5" spans="1:56" ht="20.25" customHeight="1">
      <c r="A5" s="141"/>
      <c r="B5" s="141"/>
      <c r="C5" s="146" t="s">
        <v>5</v>
      </c>
      <c r="D5" s="141" t="s">
        <v>6</v>
      </c>
      <c r="E5" s="141"/>
      <c r="F5" s="141"/>
      <c r="G5" s="141"/>
      <c r="H5" s="141"/>
      <c r="I5" s="141">
        <v>1</v>
      </c>
      <c r="J5" s="141"/>
      <c r="K5" s="141"/>
      <c r="L5" s="141"/>
      <c r="M5" s="141"/>
      <c r="N5" s="141"/>
      <c r="O5" s="141">
        <v>2</v>
      </c>
      <c r="P5" s="141"/>
      <c r="Q5" s="141"/>
      <c r="R5" s="141"/>
      <c r="S5" s="141"/>
      <c r="T5" s="141"/>
      <c r="U5" s="141">
        <v>3</v>
      </c>
      <c r="V5" s="141"/>
      <c r="W5" s="141"/>
      <c r="X5" s="141"/>
      <c r="Y5" s="141"/>
      <c r="Z5" s="39"/>
      <c r="AA5" s="141">
        <v>4</v>
      </c>
      <c r="AB5" s="141"/>
      <c r="AC5" s="141"/>
      <c r="AD5" s="141"/>
      <c r="AE5" s="141"/>
      <c r="AF5" s="141"/>
      <c r="AG5" s="141">
        <v>5</v>
      </c>
      <c r="AH5" s="141"/>
      <c r="AI5" s="141"/>
      <c r="AJ5" s="141"/>
      <c r="AK5" s="141"/>
      <c r="AL5" s="141"/>
      <c r="AM5" s="141">
        <v>6</v>
      </c>
      <c r="AN5" s="141"/>
      <c r="AO5" s="141"/>
      <c r="AP5" s="141"/>
      <c r="AQ5" s="141"/>
      <c r="AR5" s="141"/>
      <c r="AS5" s="141">
        <v>7</v>
      </c>
      <c r="AT5" s="141"/>
      <c r="AU5" s="141"/>
      <c r="AV5" s="141"/>
      <c r="AW5" s="141"/>
      <c r="AX5" s="141"/>
      <c r="AY5" s="141">
        <v>8</v>
      </c>
      <c r="AZ5" s="141"/>
      <c r="BA5" s="141"/>
      <c r="BB5" s="141"/>
      <c r="BC5" s="141"/>
      <c r="BD5" s="141"/>
    </row>
    <row r="6" spans="1:56" ht="72.75" customHeight="1">
      <c r="A6" s="141"/>
      <c r="B6" s="141"/>
      <c r="C6" s="147"/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7</v>
      </c>
      <c r="J6" s="39" t="s">
        <v>8</v>
      </c>
      <c r="K6" s="39" t="s">
        <v>9</v>
      </c>
      <c r="L6" s="39" t="s">
        <v>10</v>
      </c>
      <c r="M6" s="39" t="s">
        <v>11</v>
      </c>
      <c r="N6" s="40" t="s">
        <v>1</v>
      </c>
      <c r="O6" s="39" t="s">
        <v>7</v>
      </c>
      <c r="P6" s="39" t="s">
        <v>8</v>
      </c>
      <c r="Q6" s="39" t="s">
        <v>9</v>
      </c>
      <c r="R6" s="39" t="s">
        <v>10</v>
      </c>
      <c r="S6" s="39" t="s">
        <v>11</v>
      </c>
      <c r="T6" s="40" t="s">
        <v>1</v>
      </c>
      <c r="U6" s="39" t="s">
        <v>7</v>
      </c>
      <c r="V6" s="39" t="s">
        <v>8</v>
      </c>
      <c r="W6" s="39" t="s">
        <v>9</v>
      </c>
      <c r="X6" s="39" t="s">
        <v>10</v>
      </c>
      <c r="Y6" s="39" t="s">
        <v>11</v>
      </c>
      <c r="Z6" s="40" t="s">
        <v>1</v>
      </c>
      <c r="AA6" s="39" t="s">
        <v>7</v>
      </c>
      <c r="AB6" s="39" t="s">
        <v>8</v>
      </c>
      <c r="AC6" s="39" t="s">
        <v>9</v>
      </c>
      <c r="AD6" s="39" t="s">
        <v>10</v>
      </c>
      <c r="AE6" s="39" t="s">
        <v>11</v>
      </c>
      <c r="AF6" s="40" t="s">
        <v>1</v>
      </c>
      <c r="AG6" s="39" t="s">
        <v>7</v>
      </c>
      <c r="AH6" s="39" t="s">
        <v>8</v>
      </c>
      <c r="AI6" s="39" t="s">
        <v>9</v>
      </c>
      <c r="AJ6" s="39" t="s">
        <v>10</v>
      </c>
      <c r="AK6" s="39" t="s">
        <v>11</v>
      </c>
      <c r="AL6" s="40" t="s">
        <v>1</v>
      </c>
      <c r="AM6" s="39" t="s">
        <v>7</v>
      </c>
      <c r="AN6" s="39" t="s">
        <v>8</v>
      </c>
      <c r="AO6" s="39" t="s">
        <v>9</v>
      </c>
      <c r="AP6" s="39" t="s">
        <v>10</v>
      </c>
      <c r="AQ6" s="39" t="s">
        <v>11</v>
      </c>
      <c r="AR6" s="40" t="s">
        <v>1</v>
      </c>
      <c r="AS6" s="39" t="s">
        <v>7</v>
      </c>
      <c r="AT6" s="39" t="s">
        <v>8</v>
      </c>
      <c r="AU6" s="39" t="s">
        <v>9</v>
      </c>
      <c r="AV6" s="39" t="s">
        <v>10</v>
      </c>
      <c r="AW6" s="39" t="s">
        <v>11</v>
      </c>
      <c r="AX6" s="40" t="s">
        <v>1</v>
      </c>
      <c r="AY6" s="39" t="s">
        <v>7</v>
      </c>
      <c r="AZ6" s="39" t="s">
        <v>8</v>
      </c>
      <c r="BA6" s="39" t="s">
        <v>9</v>
      </c>
      <c r="BB6" s="39" t="s">
        <v>10</v>
      </c>
      <c r="BC6" s="39" t="s">
        <v>11</v>
      </c>
      <c r="BD6" s="40" t="s">
        <v>1</v>
      </c>
    </row>
    <row r="7" spans="1:56" ht="27" customHeight="1">
      <c r="A7" s="142" t="s">
        <v>95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</row>
    <row r="8" spans="1:56" ht="20.45" customHeight="1">
      <c r="A8" s="145" t="s">
        <v>97</v>
      </c>
      <c r="B8" s="145"/>
      <c r="C8" s="33">
        <f>SDNS_wspólne!C18</f>
        <v>215</v>
      </c>
      <c r="D8" s="33">
        <f>SDNS_wspólne!D18</f>
        <v>70</v>
      </c>
      <c r="E8" s="33">
        <f>SDNS_wspólne!E18</f>
        <v>30</v>
      </c>
      <c r="F8" s="33">
        <f>SDNS_wspólne!F18</f>
        <v>60</v>
      </c>
      <c r="G8" s="33">
        <f>SDNS_wspólne!G18</f>
        <v>55</v>
      </c>
      <c r="H8" s="33">
        <f>SDNS_wspólne!H18</f>
        <v>0</v>
      </c>
      <c r="I8" s="33">
        <f>SDNS_wspólne!I18</f>
        <v>35</v>
      </c>
      <c r="J8" s="33">
        <f>SDNS_wspólne!J18</f>
        <v>15</v>
      </c>
      <c r="K8" s="33">
        <f>SDNS_wspólne!K18</f>
        <v>15</v>
      </c>
      <c r="L8" s="33">
        <f>SDNS_wspólne!L18</f>
        <v>15</v>
      </c>
      <c r="M8" s="33">
        <f>SDNS_wspólne!M18</f>
        <v>0</v>
      </c>
      <c r="N8" s="33">
        <f>SDNS_wspólne!N18</f>
        <v>0</v>
      </c>
      <c r="O8" s="33">
        <f>SDNS_wspólne!O18</f>
        <v>5</v>
      </c>
      <c r="P8" s="33">
        <f>SDNS_wspólne!P18</f>
        <v>15</v>
      </c>
      <c r="Q8" s="33">
        <f>SDNS_wspólne!Q18</f>
        <v>15</v>
      </c>
      <c r="R8" s="33">
        <f>SDNS_wspólne!R18</f>
        <v>40</v>
      </c>
      <c r="S8" s="33">
        <f>SDNS_wspólne!S18</f>
        <v>0</v>
      </c>
      <c r="T8" s="33">
        <f>SDNS_wspólne!T18</f>
        <v>0</v>
      </c>
      <c r="U8" s="33">
        <f>SDNS_wspólne!U18</f>
        <v>0</v>
      </c>
      <c r="V8" s="33">
        <f>SDNS_wspólne!V18</f>
        <v>0</v>
      </c>
      <c r="W8" s="33">
        <f>SDNS_wspólne!W18</f>
        <v>30</v>
      </c>
      <c r="X8" s="33">
        <f>SDNS_wspólne!X18</f>
        <v>0</v>
      </c>
      <c r="Y8" s="33">
        <f>SDNS_wspólne!Y18</f>
        <v>0</v>
      </c>
      <c r="Z8" s="33">
        <f>SDNS_wspólne!Z18</f>
        <v>0</v>
      </c>
      <c r="AA8" s="33">
        <f>SDNS_wspólne!AA18</f>
        <v>15</v>
      </c>
      <c r="AB8" s="33">
        <f>SDNS_wspólne!AB18</f>
        <v>0</v>
      </c>
      <c r="AC8" s="33">
        <f>SDNS_wspólne!AC18</f>
        <v>0</v>
      </c>
      <c r="AD8" s="33">
        <f>SDNS_wspólne!AD18</f>
        <v>0</v>
      </c>
      <c r="AE8" s="33">
        <f>SDNS_wspólne!AE18</f>
        <v>0</v>
      </c>
      <c r="AF8" s="33">
        <f>SDNS_wspólne!AF18</f>
        <v>0</v>
      </c>
      <c r="AG8" s="33">
        <f>SDNS_wspólne!AG18</f>
        <v>15</v>
      </c>
      <c r="AH8" s="33">
        <f>SDNS_wspólne!AH18</f>
        <v>0</v>
      </c>
      <c r="AI8" s="33">
        <f>SDNS_wspólne!AI18</f>
        <v>0</v>
      </c>
      <c r="AJ8" s="33">
        <f>SDNS_wspólne!AJ18</f>
        <v>0</v>
      </c>
      <c r="AK8" s="33">
        <f>SDNS_wspólne!AK18</f>
        <v>0</v>
      </c>
      <c r="AL8" s="33">
        <f>SDNS_wspólne!AL18</f>
        <v>0</v>
      </c>
      <c r="AM8" s="33">
        <f>SDNS_wspólne!AM18</f>
        <v>0</v>
      </c>
      <c r="AN8" s="33">
        <f>SDNS_wspólne!AN18</f>
        <v>0</v>
      </c>
      <c r="AO8" s="33">
        <f>SDNS_wspólne!AO18</f>
        <v>0</v>
      </c>
      <c r="AP8" s="33">
        <f>SDNS_wspólne!AP18</f>
        <v>0</v>
      </c>
      <c r="AQ8" s="33">
        <f>SDNS_wspólne!AQ18</f>
        <v>0</v>
      </c>
      <c r="AR8" s="33">
        <f>SDNS_wspólne!AR18</f>
        <v>0</v>
      </c>
      <c r="AS8" s="33">
        <f>SDNS_wspólne!AS18</f>
        <v>0</v>
      </c>
      <c r="AT8" s="33">
        <f>SDNS_wspólne!AT18</f>
        <v>0</v>
      </c>
      <c r="AU8" s="33">
        <f>SDNS_wspólne!AU18</f>
        <v>0</v>
      </c>
      <c r="AV8" s="33">
        <f>SDNS_wspólne!AV18</f>
        <v>0</v>
      </c>
      <c r="AW8" s="33">
        <f>SDNS_wspólne!AW18</f>
        <v>0</v>
      </c>
      <c r="AX8" s="33">
        <f>SDNS_wspólne!AX18</f>
        <v>0</v>
      </c>
      <c r="AY8" s="33">
        <f>SDNS_wspólne!AY18</f>
        <v>0</v>
      </c>
      <c r="AZ8" s="33">
        <f>SDNS_wspólne!AZ18</f>
        <v>0</v>
      </c>
      <c r="BA8" s="33">
        <f>SDNS_wspólne!BA18</f>
        <v>0</v>
      </c>
      <c r="BB8" s="33">
        <f>SDNS_wspólne!BB18</f>
        <v>0</v>
      </c>
      <c r="BC8" s="33">
        <f>SDNS_wspólne!BC18</f>
        <v>0</v>
      </c>
      <c r="BD8" s="33">
        <f>SDNS_wspólne!BD18</f>
        <v>0</v>
      </c>
    </row>
    <row r="9" spans="1:56" s="36" customFormat="1" ht="20.45" customHeight="1">
      <c r="A9" s="139" t="s">
        <v>75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</row>
    <row r="10" spans="1:56" ht="20.45" customHeight="1">
      <c r="A10" s="159" t="s">
        <v>98</v>
      </c>
      <c r="B10" s="160"/>
      <c r="C10" s="34">
        <f>SDNS_wspólne!C24</f>
        <v>75</v>
      </c>
      <c r="D10" s="34">
        <f>SDNS_wspólne!D24</f>
        <v>0</v>
      </c>
      <c r="E10" s="34">
        <f>SDNS_wspólne!E24</f>
        <v>30</v>
      </c>
      <c r="F10" s="34">
        <f>SDNS_wspólne!F24</f>
        <v>30</v>
      </c>
      <c r="G10" s="34">
        <f>SDNS_wspólne!G24</f>
        <v>15</v>
      </c>
      <c r="H10" s="34">
        <f>SDNS_wspólne!H24</f>
        <v>0</v>
      </c>
      <c r="I10" s="34">
        <f>SDNS_wspólne!I24</f>
        <v>0</v>
      </c>
      <c r="J10" s="34">
        <f>SDNS_wspólne!J24</f>
        <v>0</v>
      </c>
      <c r="K10" s="34">
        <f>SDNS_wspólne!K24</f>
        <v>0</v>
      </c>
      <c r="L10" s="34">
        <f>SDNS_wspólne!L24</f>
        <v>15</v>
      </c>
      <c r="M10" s="34">
        <f>SDNS_wspólne!M24</f>
        <v>0</v>
      </c>
      <c r="N10" s="34">
        <f>SDNS_wspólne!N24</f>
        <v>0</v>
      </c>
      <c r="O10" s="34">
        <f>SDNS_wspólne!O24</f>
        <v>0</v>
      </c>
      <c r="P10" s="34">
        <f>SDNS_wspólne!P24</f>
        <v>0</v>
      </c>
      <c r="Q10" s="34">
        <f>SDNS_wspólne!Q24</f>
        <v>0</v>
      </c>
      <c r="R10" s="34">
        <f>SDNS_wspólne!R24</f>
        <v>0</v>
      </c>
      <c r="S10" s="34">
        <f>SDNS_wspólne!S24</f>
        <v>0</v>
      </c>
      <c r="T10" s="34">
        <f>SDNS_wspólne!T24</f>
        <v>0</v>
      </c>
      <c r="U10" s="34">
        <f>SDNS_wspólne!U24</f>
        <v>0</v>
      </c>
      <c r="V10" s="34">
        <f>SDNS_wspólne!V24</f>
        <v>0</v>
      </c>
      <c r="W10" s="34">
        <f>SDNS_wspólne!W24</f>
        <v>0</v>
      </c>
      <c r="X10" s="34">
        <f>SDNS_wspólne!X24</f>
        <v>0</v>
      </c>
      <c r="Y10" s="34">
        <f>SDNS_wspólne!Y24</f>
        <v>0</v>
      </c>
      <c r="Z10" s="34">
        <f>SDNS_wspólne!Z24</f>
        <v>0</v>
      </c>
      <c r="AA10" s="34">
        <f>SDNS_wspólne!AA24</f>
        <v>0</v>
      </c>
      <c r="AB10" s="34">
        <f>SDNS_wspólne!AB24</f>
        <v>0</v>
      </c>
      <c r="AC10" s="34">
        <f>SDNS_wspólne!AC24</f>
        <v>0</v>
      </c>
      <c r="AD10" s="34">
        <f>SDNS_wspólne!AD24</f>
        <v>0</v>
      </c>
      <c r="AE10" s="34">
        <f>SDNS_wspólne!AE24</f>
        <v>0</v>
      </c>
      <c r="AF10" s="34">
        <f>SDNS_wspólne!AF24</f>
        <v>0</v>
      </c>
      <c r="AG10" s="34">
        <f>SDNS_wspólne!AG24</f>
        <v>0</v>
      </c>
      <c r="AH10" s="34">
        <f>SDNS_wspólne!AH24</f>
        <v>30</v>
      </c>
      <c r="AI10" s="34">
        <f>SDNS_wspólne!AI24</f>
        <v>30</v>
      </c>
      <c r="AJ10" s="34">
        <f>SDNS_wspólne!AJ24</f>
        <v>0</v>
      </c>
      <c r="AK10" s="34">
        <f>SDNS_wspólne!AK24</f>
        <v>0</v>
      </c>
      <c r="AL10" s="34">
        <f>SDNS_wspólne!AL24</f>
        <v>0</v>
      </c>
      <c r="AM10" s="34">
        <f>SDNS_wspólne!AM24</f>
        <v>0</v>
      </c>
      <c r="AN10" s="34">
        <f>SDNS_wspólne!AN24</f>
        <v>0</v>
      </c>
      <c r="AO10" s="34">
        <f>SDNS_wspólne!AO24</f>
        <v>0</v>
      </c>
      <c r="AP10" s="34">
        <f>SDNS_wspólne!AP24</f>
        <v>0</v>
      </c>
      <c r="AQ10" s="34">
        <f>SDNS_wspólne!AQ24</f>
        <v>0</v>
      </c>
      <c r="AR10" s="34">
        <f>SDNS_wspólne!AR24</f>
        <v>0</v>
      </c>
      <c r="AS10" s="34">
        <f>SDNS_wspólne!AS24</f>
        <v>0</v>
      </c>
      <c r="AT10" s="34">
        <f>SDNS_wspólne!AT24</f>
        <v>0</v>
      </c>
      <c r="AU10" s="34">
        <f>SDNS_wspólne!AU24</f>
        <v>0</v>
      </c>
      <c r="AV10" s="34">
        <f>SDNS_wspólne!AV24</f>
        <v>0</v>
      </c>
      <c r="AW10" s="34">
        <f>SDNS_wspólne!AW24</f>
        <v>0</v>
      </c>
      <c r="AX10" s="34">
        <f>SDNS_wspólne!AX24</f>
        <v>0</v>
      </c>
      <c r="AY10" s="34">
        <f>SDNS_wspólne!AY24</f>
        <v>0</v>
      </c>
      <c r="AZ10" s="34">
        <f>SDNS_wspólne!AZ24</f>
        <v>0</v>
      </c>
      <c r="BA10" s="34">
        <f>SDNS_wspólne!BA24</f>
        <v>0</v>
      </c>
      <c r="BB10" s="34">
        <f>SDNS_wspólne!BB24</f>
        <v>0</v>
      </c>
      <c r="BC10" s="34">
        <f>SDNS_wspólne!BC24</f>
        <v>0</v>
      </c>
      <c r="BD10" s="34">
        <f>SDNS_wspólne!BD24</f>
        <v>0</v>
      </c>
    </row>
    <row r="11" spans="1:56" s="36" customFormat="1" ht="20.45" customHeight="1">
      <c r="A11" s="139" t="s">
        <v>77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</row>
    <row r="12" spans="1:56" ht="20.45" customHeight="1">
      <c r="A12" s="29">
        <v>15</v>
      </c>
      <c r="B12" s="121" t="s">
        <v>150</v>
      </c>
      <c r="C12" s="31">
        <f>SUM(D12:H12)</f>
        <v>120</v>
      </c>
      <c r="D12" s="31" t="str">
        <f>IF(SUM(I12,O12,U12,AA12,AG12,AM12,AS12,AY12)=0,"",SUM(I12,O12,U12,AA12,AG12,AM12,AS12,AY12))</f>
        <v/>
      </c>
      <c r="E12" s="31" t="str">
        <f t="shared" ref="E12:H18" si="0">IF(SUM(J12,P12,V12,AB12,AH12,AN12,AT12,AZ12)=0,"",SUM(J12,P12,V12,AB12,AH12,AN12,AT12,AZ12))</f>
        <v/>
      </c>
      <c r="F12" s="31" t="str">
        <f t="shared" si="0"/>
        <v/>
      </c>
      <c r="G12" s="31" t="str">
        <f t="shared" si="0"/>
        <v/>
      </c>
      <c r="H12" s="31">
        <f>IF(SUM(M12,S12,Y12,AE12,AK12,AQ12,AW12,BC12)=0,"",SUM(M12,S12,Y12,AE12,AK12,AQ12,AW12,BC12))</f>
        <v>120</v>
      </c>
      <c r="I12" s="29"/>
      <c r="J12" s="29"/>
      <c r="K12" s="29"/>
      <c r="L12" s="29"/>
      <c r="M12" s="105">
        <v>15</v>
      </c>
      <c r="N12" s="29" t="s">
        <v>90</v>
      </c>
      <c r="O12" s="29"/>
      <c r="P12" s="29"/>
      <c r="Q12" s="29"/>
      <c r="R12" s="29"/>
      <c r="S12" s="105">
        <v>15</v>
      </c>
      <c r="T12" s="29"/>
      <c r="U12" s="29"/>
      <c r="V12" s="29"/>
      <c r="W12" s="29"/>
      <c r="X12" s="29"/>
      <c r="Y12" s="105">
        <v>15</v>
      </c>
      <c r="Z12" s="29" t="s">
        <v>90</v>
      </c>
      <c r="AA12" s="29"/>
      <c r="AB12" s="29"/>
      <c r="AC12" s="29"/>
      <c r="AD12" s="29"/>
      <c r="AE12" s="105">
        <v>15</v>
      </c>
      <c r="AF12" s="29" t="s">
        <v>90</v>
      </c>
      <c r="AG12" s="29"/>
      <c r="AH12" s="29"/>
      <c r="AI12" s="29"/>
      <c r="AJ12" s="29"/>
      <c r="AK12" s="105">
        <v>15</v>
      </c>
      <c r="AL12" s="29" t="s">
        <v>90</v>
      </c>
      <c r="AM12" s="29"/>
      <c r="AN12" s="29"/>
      <c r="AO12" s="29"/>
      <c r="AP12" s="29"/>
      <c r="AQ12" s="105">
        <v>15</v>
      </c>
      <c r="AR12" s="29" t="s">
        <v>90</v>
      </c>
      <c r="AS12" s="29"/>
      <c r="AT12" s="29"/>
      <c r="AU12" s="29"/>
      <c r="AV12" s="29"/>
      <c r="AW12" s="105">
        <v>15</v>
      </c>
      <c r="AX12" s="29" t="s">
        <v>90</v>
      </c>
      <c r="AY12" s="29"/>
      <c r="AZ12" s="29"/>
      <c r="BA12" s="29"/>
      <c r="BB12" s="29"/>
      <c r="BC12" s="105">
        <v>15</v>
      </c>
      <c r="BD12" s="29" t="s">
        <v>90</v>
      </c>
    </row>
    <row r="13" spans="1:56" ht="20.45" customHeight="1">
      <c r="A13" s="29">
        <v>16</v>
      </c>
      <c r="B13" s="42" t="s">
        <v>65</v>
      </c>
      <c r="C13" s="31">
        <f>SUM(D13:H13)</f>
        <v>30</v>
      </c>
      <c r="D13" s="31">
        <f>SUM(I13:BD13)</f>
        <v>30</v>
      </c>
      <c r="E13" s="31"/>
      <c r="F13" s="31"/>
      <c r="G13" s="31"/>
      <c r="H13" s="31"/>
      <c r="I13" s="29">
        <v>30</v>
      </c>
      <c r="J13" s="29"/>
      <c r="K13" s="29"/>
      <c r="L13" s="29"/>
      <c r="M13" s="29"/>
      <c r="N13" s="29" t="s">
        <v>87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20.45" customHeight="1">
      <c r="A14" s="29">
        <v>17</v>
      </c>
      <c r="B14" s="42" t="s">
        <v>66</v>
      </c>
      <c r="C14" s="31">
        <v>15</v>
      </c>
      <c r="D14" s="31">
        <v>15</v>
      </c>
      <c r="E14" s="31"/>
      <c r="F14" s="31"/>
      <c r="G14" s="31"/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>
        <v>15</v>
      </c>
      <c r="AH14" s="29"/>
      <c r="AI14" s="29"/>
      <c r="AJ14" s="29"/>
      <c r="AK14" s="29"/>
      <c r="AL14" s="29" t="s">
        <v>86</v>
      </c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20.45" customHeight="1">
      <c r="A15" s="29">
        <v>18</v>
      </c>
      <c r="B15" s="42" t="s">
        <v>61</v>
      </c>
      <c r="C15" s="31">
        <v>15</v>
      </c>
      <c r="D15" s="31"/>
      <c r="E15" s="31">
        <v>15</v>
      </c>
      <c r="F15" s="31" t="str">
        <f t="shared" si="0"/>
        <v/>
      </c>
      <c r="G15" s="31" t="str">
        <f t="shared" si="0"/>
        <v/>
      </c>
      <c r="H15" s="31" t="str">
        <f t="shared" si="0"/>
        <v/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>
        <v>15</v>
      </c>
      <c r="W15" s="29"/>
      <c r="X15" s="29"/>
      <c r="Y15" s="29"/>
      <c r="Z15" s="29" t="s">
        <v>86</v>
      </c>
      <c r="AA15" s="42"/>
      <c r="AB15" s="35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0.45" customHeight="1">
      <c r="A16" s="29">
        <v>19</v>
      </c>
      <c r="B16" s="42" t="s">
        <v>62</v>
      </c>
      <c r="C16" s="31">
        <v>15</v>
      </c>
      <c r="D16" s="31"/>
      <c r="E16" s="31">
        <v>15</v>
      </c>
      <c r="F16" s="31" t="str">
        <f t="shared" si="0"/>
        <v/>
      </c>
      <c r="G16" s="31" t="str">
        <f t="shared" si="0"/>
        <v/>
      </c>
      <c r="H16" s="31" t="str">
        <f t="shared" si="0"/>
        <v/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>
        <v>15</v>
      </c>
      <c r="AC16" s="29"/>
      <c r="AD16" s="29"/>
      <c r="AE16" s="29"/>
      <c r="AF16" s="29" t="s">
        <v>86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20.45" customHeight="1">
      <c r="A17" s="29">
        <v>20</v>
      </c>
      <c r="B17" s="43" t="s">
        <v>67</v>
      </c>
      <c r="C17" s="31">
        <v>30</v>
      </c>
      <c r="D17" s="31">
        <v>30</v>
      </c>
      <c r="E17" s="31" t="str">
        <f t="shared" si="0"/>
        <v/>
      </c>
      <c r="F17" s="31" t="str">
        <f t="shared" si="0"/>
        <v/>
      </c>
      <c r="G17" s="31" t="str">
        <f t="shared" si="0"/>
        <v/>
      </c>
      <c r="H17" s="31" t="str">
        <f t="shared" si="0"/>
        <v/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>
        <v>30</v>
      </c>
      <c r="AB17" s="29"/>
      <c r="AC17" s="29"/>
      <c r="AD17" s="29"/>
      <c r="AE17" s="29"/>
      <c r="AF17" s="29" t="s">
        <v>87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20.45" customHeight="1">
      <c r="A18" s="29">
        <v>21</v>
      </c>
      <c r="B18" s="42" t="s">
        <v>68</v>
      </c>
      <c r="C18" s="31">
        <v>15</v>
      </c>
      <c r="D18" s="31">
        <v>15</v>
      </c>
      <c r="E18" s="31" t="str">
        <f t="shared" si="0"/>
        <v/>
      </c>
      <c r="F18" s="31" t="str">
        <f t="shared" si="0"/>
        <v/>
      </c>
      <c r="G18" s="31" t="str">
        <f t="shared" si="0"/>
        <v/>
      </c>
      <c r="H18" s="31" t="str">
        <f t="shared" si="0"/>
        <v/>
      </c>
      <c r="I18" s="29"/>
      <c r="J18" s="29"/>
      <c r="K18" s="29"/>
      <c r="L18" s="29"/>
      <c r="M18" s="29"/>
      <c r="N18" s="29"/>
      <c r="O18" s="29">
        <v>15</v>
      </c>
      <c r="P18" s="29"/>
      <c r="Q18" s="29"/>
      <c r="R18" s="29"/>
      <c r="S18" s="29"/>
      <c r="T18" s="29" t="s">
        <v>87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ht="20.45" customHeight="1">
      <c r="A19" s="129" t="s">
        <v>99</v>
      </c>
      <c r="B19" s="130"/>
      <c r="C19" s="34">
        <f>SUM(D19:H19)</f>
        <v>240</v>
      </c>
      <c r="D19" s="34">
        <f t="shared" ref="D19:M19" si="1">SUM(D12:D18)</f>
        <v>90</v>
      </c>
      <c r="E19" s="34">
        <f t="shared" si="1"/>
        <v>30</v>
      </c>
      <c r="F19" s="34">
        <f t="shared" si="1"/>
        <v>0</v>
      </c>
      <c r="G19" s="34">
        <f t="shared" si="1"/>
        <v>0</v>
      </c>
      <c r="H19" s="34">
        <f t="shared" si="1"/>
        <v>120</v>
      </c>
      <c r="I19" s="34">
        <f t="shared" si="1"/>
        <v>30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15</v>
      </c>
      <c r="N19" s="34"/>
      <c r="O19" s="34">
        <f>SUM(O12:O18)</f>
        <v>15</v>
      </c>
      <c r="P19" s="34">
        <f>SUM(P12:P18)</f>
        <v>0</v>
      </c>
      <c r="Q19" s="34">
        <f>SUM(Q12:Q18)</f>
        <v>0</v>
      </c>
      <c r="R19" s="34">
        <f>SUM(R12:R18)</f>
        <v>0</v>
      </c>
      <c r="S19" s="34">
        <f>SUM(S12:S18)</f>
        <v>15</v>
      </c>
      <c r="T19" s="34"/>
      <c r="U19" s="34">
        <f>SUM(U12:U18)</f>
        <v>0</v>
      </c>
      <c r="V19" s="34">
        <f>SUM(V12:V18)</f>
        <v>15</v>
      </c>
      <c r="W19" s="34">
        <f>SUM(W12:W18)</f>
        <v>0</v>
      </c>
      <c r="X19" s="34">
        <f>SUM(X12:X18)</f>
        <v>0</v>
      </c>
      <c r="Y19" s="34">
        <f>SUM(Y12:Y18)</f>
        <v>15</v>
      </c>
      <c r="Z19" s="34"/>
      <c r="AA19" s="34">
        <f>SUM(AA12:AA18)</f>
        <v>30</v>
      </c>
      <c r="AB19" s="34">
        <f>SUM(AB12:AB18)</f>
        <v>15</v>
      </c>
      <c r="AC19" s="34">
        <f>SUM(AC12:AC18)</f>
        <v>0</v>
      </c>
      <c r="AD19" s="34">
        <f>SUM(AD12:AD18)</f>
        <v>0</v>
      </c>
      <c r="AE19" s="34">
        <f>SUM(AE12:AE18)</f>
        <v>15</v>
      </c>
      <c r="AF19" s="34"/>
      <c r="AG19" s="34">
        <f>SUM(AG12:AG18)</f>
        <v>15</v>
      </c>
      <c r="AH19" s="34">
        <f>SUM(AH12:AH18)</f>
        <v>0</v>
      </c>
      <c r="AI19" s="34">
        <f>SUM(AI12:AI18)</f>
        <v>0</v>
      </c>
      <c r="AJ19" s="34">
        <f>SUM(AJ12:AJ18)</f>
        <v>0</v>
      </c>
      <c r="AK19" s="34">
        <f>SUM(AK12:AK18)</f>
        <v>15</v>
      </c>
      <c r="AL19" s="34"/>
      <c r="AM19" s="34">
        <f>SUM(AM12:AM18)</f>
        <v>0</v>
      </c>
      <c r="AN19" s="34">
        <f>SUM(AN12:AN18)</f>
        <v>0</v>
      </c>
      <c r="AO19" s="34">
        <f>SUM(AO12:AO18)</f>
        <v>0</v>
      </c>
      <c r="AP19" s="34">
        <f>SUM(AP12:AP18)</f>
        <v>0</v>
      </c>
      <c r="AQ19" s="34">
        <f>SUM(AQ12:AQ18)</f>
        <v>15</v>
      </c>
      <c r="AR19" s="34"/>
      <c r="AS19" s="34">
        <f>SUM(AS12:AS18)</f>
        <v>0</v>
      </c>
      <c r="AT19" s="34">
        <f>SUM(AT12:AT18)</f>
        <v>0</v>
      </c>
      <c r="AU19" s="34">
        <f>SUM(AU12:AU18)</f>
        <v>0</v>
      </c>
      <c r="AV19" s="34">
        <f>SUM(AV12:AV18)</f>
        <v>0</v>
      </c>
      <c r="AW19" s="34">
        <f>SUM(AW12:AW18)</f>
        <v>15</v>
      </c>
      <c r="AX19" s="34"/>
      <c r="AY19" s="34">
        <f>SUM(AY12:AY18)</f>
        <v>0</v>
      </c>
      <c r="AZ19" s="34">
        <f>SUM(AZ12:AZ18)</f>
        <v>0</v>
      </c>
      <c r="BA19" s="34">
        <f>SUM(BA12:BA18)</f>
        <v>0</v>
      </c>
      <c r="BB19" s="34">
        <f>SUM(BB12:BB18)</f>
        <v>0</v>
      </c>
      <c r="BC19" s="34">
        <f>SUM(BC12:BC18)</f>
        <v>15</v>
      </c>
      <c r="BD19" s="34"/>
    </row>
    <row r="20" spans="1:56" s="36" customFormat="1" ht="20.45" customHeight="1">
      <c r="A20" s="37"/>
      <c r="B20" s="37" t="s">
        <v>5</v>
      </c>
      <c r="C20" s="38">
        <f>SUM(C8,C10,C19)</f>
        <v>530</v>
      </c>
      <c r="D20" s="38">
        <f>SUM(D19,D10,D8)</f>
        <v>160</v>
      </c>
      <c r="E20" s="38">
        <f>SUM(E8,E10,E19)</f>
        <v>90</v>
      </c>
      <c r="F20" s="38">
        <f>SUM(F19,F10,F8)</f>
        <v>90</v>
      </c>
      <c r="G20" s="38">
        <f>SUM(G19,G10,G8)</f>
        <v>70</v>
      </c>
      <c r="H20" s="38">
        <f>SUM(H19,H10,H8)</f>
        <v>120</v>
      </c>
      <c r="I20" s="158">
        <f>SUM(I8:M8,I10:M10,I19:M19)</f>
        <v>140</v>
      </c>
      <c r="J20" s="158"/>
      <c r="K20" s="158"/>
      <c r="L20" s="158"/>
      <c r="M20" s="158"/>
      <c r="N20" s="38"/>
      <c r="O20" s="158">
        <f>SUM(O8:S8,O10:S10,O19:S19)</f>
        <v>105</v>
      </c>
      <c r="P20" s="158"/>
      <c r="Q20" s="158"/>
      <c r="R20" s="158"/>
      <c r="S20" s="158"/>
      <c r="T20" s="38"/>
      <c r="U20" s="158">
        <f>SUM(U19:Y19,U10:Y10,U8:Y8)</f>
        <v>60</v>
      </c>
      <c r="V20" s="158"/>
      <c r="W20" s="158"/>
      <c r="X20" s="158"/>
      <c r="Y20" s="158"/>
      <c r="Z20" s="38"/>
      <c r="AA20" s="158">
        <f>SUM(AA19:AE19,AA8:AE8,AA10:AE10)</f>
        <v>75</v>
      </c>
      <c r="AB20" s="158"/>
      <c r="AC20" s="158"/>
      <c r="AD20" s="158"/>
      <c r="AE20" s="158"/>
      <c r="AF20" s="38"/>
      <c r="AG20" s="158">
        <f>SUM(AG19:AK19,AG8:AK8,AG10:AK10)</f>
        <v>105</v>
      </c>
      <c r="AH20" s="158"/>
      <c r="AI20" s="158"/>
      <c r="AJ20" s="158"/>
      <c r="AK20" s="158"/>
      <c r="AL20" s="38"/>
      <c r="AM20" s="158">
        <f>SUM(AM19:AQ19)</f>
        <v>15</v>
      </c>
      <c r="AN20" s="158"/>
      <c r="AO20" s="158"/>
      <c r="AP20" s="158"/>
      <c r="AQ20" s="158"/>
      <c r="AR20" s="38"/>
      <c r="AS20" s="158">
        <f>SUM(AS19:AW19)</f>
        <v>15</v>
      </c>
      <c r="AT20" s="158"/>
      <c r="AU20" s="158"/>
      <c r="AV20" s="158"/>
      <c r="AW20" s="158"/>
      <c r="AX20" s="158"/>
      <c r="AY20" s="158">
        <f>SUM(AY19:BC19,AY8:BC8,AY10:BC10)</f>
        <v>15</v>
      </c>
      <c r="AZ20" s="158"/>
      <c r="BA20" s="158"/>
      <c r="BB20" s="158"/>
      <c r="BC20" s="158"/>
      <c r="BD20" s="38"/>
    </row>
    <row r="21" spans="1:56" s="26" customFormat="1">
      <c r="A21" s="25"/>
      <c r="B21" s="135"/>
      <c r="C21" s="135"/>
      <c r="D21" s="135"/>
      <c r="E21" s="13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1:56" s="26" customFormat="1" ht="12.75" customHeight="1">
      <c r="A22" s="5"/>
      <c r="B22" s="135" t="s">
        <v>16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5" spans="1:56">
      <c r="A25" s="24"/>
      <c r="B25" s="24" t="s">
        <v>15</v>
      </c>
    </row>
    <row r="27" spans="1:56">
      <c r="C27" s="24"/>
    </row>
  </sheetData>
  <mergeCells count="36">
    <mergeCell ref="A1:BD1"/>
    <mergeCell ref="B2:BD2"/>
    <mergeCell ref="C3:AA3"/>
    <mergeCell ref="A4:A6"/>
    <mergeCell ref="B4:B6"/>
    <mergeCell ref="C4:H4"/>
    <mergeCell ref="I4:T4"/>
    <mergeCell ref="U4:AF4"/>
    <mergeCell ref="AG5:AL5"/>
    <mergeCell ref="AM5:AR5"/>
    <mergeCell ref="AS5:AX5"/>
    <mergeCell ref="AG4:AR4"/>
    <mergeCell ref="AS4:BD4"/>
    <mergeCell ref="U5:Y5"/>
    <mergeCell ref="AA5:AF5"/>
    <mergeCell ref="A7:BD7"/>
    <mergeCell ref="A8:B8"/>
    <mergeCell ref="C5:C6"/>
    <mergeCell ref="D5:H5"/>
    <mergeCell ref="I5:N5"/>
    <mergeCell ref="O5:T5"/>
    <mergeCell ref="AY5:BD5"/>
    <mergeCell ref="B21:E21"/>
    <mergeCell ref="B22:AF22"/>
    <mergeCell ref="A9:BD9"/>
    <mergeCell ref="A11:BD11"/>
    <mergeCell ref="I20:M20"/>
    <mergeCell ref="O20:S20"/>
    <mergeCell ref="U20:Y20"/>
    <mergeCell ref="AA20:AE20"/>
    <mergeCell ref="AG20:AK20"/>
    <mergeCell ref="A10:B10"/>
    <mergeCell ref="A19:B19"/>
    <mergeCell ref="AM20:AQ20"/>
    <mergeCell ref="AS20:AX20"/>
    <mergeCell ref="AY20:BC20"/>
  </mergeCells>
  <pageMargins left="0.25" right="0.25" top="0.75" bottom="0.75" header="0.3" footer="0.3"/>
  <pageSetup paperSize="9" scale="5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"/>
  <sheetViews>
    <sheetView topLeftCell="A5" workbookViewId="0">
      <selection activeCell="B14" sqref="B14"/>
    </sheetView>
  </sheetViews>
  <sheetFormatPr defaultColWidth="11" defaultRowHeight="12.75"/>
  <cols>
    <col min="1" max="1" width="9.375" style="22" customWidth="1"/>
    <col min="2" max="2" width="49.375" style="24" customWidth="1"/>
    <col min="3" max="3" width="6.5" style="22" customWidth="1"/>
    <col min="4" max="5" width="3.25" style="22" customWidth="1"/>
    <col min="6" max="6" width="3.125" style="22" customWidth="1"/>
    <col min="7" max="7" width="3.625" style="22" customWidth="1"/>
    <col min="8" max="8" width="4.125" style="22" customWidth="1"/>
    <col min="9" max="9" width="3.25" style="22" customWidth="1"/>
    <col min="10" max="10" width="3" style="22" customWidth="1"/>
    <col min="11" max="11" width="3.125" style="22" customWidth="1"/>
    <col min="12" max="12" width="4.625" style="22" customWidth="1"/>
    <col min="13" max="13" width="3.125" style="22" customWidth="1"/>
    <col min="14" max="14" width="5.25" style="22" customWidth="1"/>
    <col min="15" max="15" width="3.25" style="22" customWidth="1"/>
    <col min="16" max="16" width="3" style="22" customWidth="1"/>
    <col min="17" max="17" width="3.125" style="22" customWidth="1"/>
    <col min="18" max="18" width="3.625" style="22" customWidth="1"/>
    <col min="19" max="20" width="3.125" style="22" customWidth="1"/>
    <col min="21" max="21" width="3.25" style="22" customWidth="1"/>
    <col min="22" max="22" width="3" style="22" customWidth="1"/>
    <col min="23" max="23" width="3.125" style="22" customWidth="1"/>
    <col min="24" max="24" width="3.625" style="22" customWidth="1"/>
    <col min="25" max="25" width="3.125" style="22" customWidth="1"/>
    <col min="26" max="26" width="3.625" style="22" customWidth="1"/>
    <col min="27" max="31" width="3.25" style="22" customWidth="1"/>
    <col min="32" max="32" width="5.125" style="22" customWidth="1"/>
    <col min="33" max="37" width="3.25" style="22" customWidth="1"/>
    <col min="38" max="38" width="4.5" style="22" customWidth="1"/>
    <col min="39" max="56" width="3.25" style="22" customWidth="1"/>
    <col min="57" max="16384" width="11" style="24"/>
  </cols>
  <sheetData>
    <row r="1" spans="1:56">
      <c r="A1" s="148" t="s">
        <v>148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</row>
    <row r="2" spans="1:56" ht="36.6" customHeight="1"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</row>
    <row r="3" spans="1:56" ht="24" customHeight="1">
      <c r="B3" s="10" t="s">
        <v>170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41" t="s">
        <v>0</v>
      </c>
      <c r="B4" s="141" t="s">
        <v>13</v>
      </c>
      <c r="C4" s="141" t="s">
        <v>12</v>
      </c>
      <c r="D4" s="141"/>
      <c r="E4" s="141"/>
      <c r="F4" s="141"/>
      <c r="G4" s="141"/>
      <c r="H4" s="141"/>
      <c r="I4" s="141" t="s">
        <v>2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 t="s">
        <v>3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 t="s">
        <v>4</v>
      </c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 t="s">
        <v>14</v>
      </c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</row>
    <row r="5" spans="1:56" ht="20.25" customHeight="1">
      <c r="A5" s="141"/>
      <c r="B5" s="141"/>
      <c r="C5" s="146" t="s">
        <v>5</v>
      </c>
      <c r="D5" s="141" t="s">
        <v>6</v>
      </c>
      <c r="E5" s="141"/>
      <c r="F5" s="141"/>
      <c r="G5" s="141"/>
      <c r="H5" s="141"/>
      <c r="I5" s="141">
        <v>1</v>
      </c>
      <c r="J5" s="141"/>
      <c r="K5" s="141"/>
      <c r="L5" s="141"/>
      <c r="M5" s="141"/>
      <c r="N5" s="141"/>
      <c r="O5" s="141">
        <v>2</v>
      </c>
      <c r="P5" s="141"/>
      <c r="Q5" s="141"/>
      <c r="R5" s="141"/>
      <c r="S5" s="141"/>
      <c r="T5" s="141"/>
      <c r="U5" s="141">
        <v>3</v>
      </c>
      <c r="V5" s="141"/>
      <c r="W5" s="141"/>
      <c r="X5" s="141"/>
      <c r="Y5" s="141"/>
      <c r="Z5" s="108"/>
      <c r="AA5" s="141">
        <v>4</v>
      </c>
      <c r="AB5" s="141"/>
      <c r="AC5" s="141"/>
      <c r="AD5" s="141"/>
      <c r="AE5" s="141"/>
      <c r="AF5" s="141"/>
      <c r="AG5" s="141">
        <v>5</v>
      </c>
      <c r="AH5" s="141"/>
      <c r="AI5" s="141"/>
      <c r="AJ5" s="141"/>
      <c r="AK5" s="141"/>
      <c r="AL5" s="141"/>
      <c r="AM5" s="141">
        <v>6</v>
      </c>
      <c r="AN5" s="141"/>
      <c r="AO5" s="141"/>
      <c r="AP5" s="141"/>
      <c r="AQ5" s="141"/>
      <c r="AR5" s="141"/>
      <c r="AS5" s="141">
        <v>7</v>
      </c>
      <c r="AT5" s="141"/>
      <c r="AU5" s="141"/>
      <c r="AV5" s="141"/>
      <c r="AW5" s="141"/>
      <c r="AX5" s="141"/>
      <c r="AY5" s="141">
        <v>8</v>
      </c>
      <c r="AZ5" s="141"/>
      <c r="BA5" s="141"/>
      <c r="BB5" s="141"/>
      <c r="BC5" s="141"/>
      <c r="BD5" s="141"/>
    </row>
    <row r="6" spans="1:56" ht="72.75" customHeight="1">
      <c r="A6" s="141"/>
      <c r="B6" s="141"/>
      <c r="C6" s="147"/>
      <c r="D6" s="108" t="s">
        <v>7</v>
      </c>
      <c r="E6" s="108" t="s">
        <v>8</v>
      </c>
      <c r="F6" s="108" t="s">
        <v>9</v>
      </c>
      <c r="G6" s="108" t="s">
        <v>10</v>
      </c>
      <c r="H6" s="108" t="s">
        <v>11</v>
      </c>
      <c r="I6" s="108" t="s">
        <v>7</v>
      </c>
      <c r="J6" s="108" t="s">
        <v>8</v>
      </c>
      <c r="K6" s="108" t="s">
        <v>9</v>
      </c>
      <c r="L6" s="108" t="s">
        <v>10</v>
      </c>
      <c r="M6" s="108" t="s">
        <v>11</v>
      </c>
      <c r="N6" s="40" t="s">
        <v>1</v>
      </c>
      <c r="O6" s="108" t="s">
        <v>7</v>
      </c>
      <c r="P6" s="108" t="s">
        <v>8</v>
      </c>
      <c r="Q6" s="108" t="s">
        <v>9</v>
      </c>
      <c r="R6" s="108" t="s">
        <v>10</v>
      </c>
      <c r="S6" s="108" t="s">
        <v>11</v>
      </c>
      <c r="T6" s="40" t="s">
        <v>1</v>
      </c>
      <c r="U6" s="108" t="s">
        <v>7</v>
      </c>
      <c r="V6" s="108" t="s">
        <v>8</v>
      </c>
      <c r="W6" s="108" t="s">
        <v>9</v>
      </c>
      <c r="X6" s="108" t="s">
        <v>10</v>
      </c>
      <c r="Y6" s="108" t="s">
        <v>11</v>
      </c>
      <c r="Z6" s="40" t="s">
        <v>1</v>
      </c>
      <c r="AA6" s="108" t="s">
        <v>7</v>
      </c>
      <c r="AB6" s="108" t="s">
        <v>8</v>
      </c>
      <c r="AC6" s="108" t="s">
        <v>9</v>
      </c>
      <c r="AD6" s="108" t="s">
        <v>10</v>
      </c>
      <c r="AE6" s="108" t="s">
        <v>11</v>
      </c>
      <c r="AF6" s="40" t="s">
        <v>1</v>
      </c>
      <c r="AG6" s="108" t="s">
        <v>7</v>
      </c>
      <c r="AH6" s="108" t="s">
        <v>8</v>
      </c>
      <c r="AI6" s="108" t="s">
        <v>9</v>
      </c>
      <c r="AJ6" s="108" t="s">
        <v>10</v>
      </c>
      <c r="AK6" s="108" t="s">
        <v>11</v>
      </c>
      <c r="AL6" s="40" t="s">
        <v>1</v>
      </c>
      <c r="AM6" s="108" t="s">
        <v>7</v>
      </c>
      <c r="AN6" s="108" t="s">
        <v>8</v>
      </c>
      <c r="AO6" s="108" t="s">
        <v>9</v>
      </c>
      <c r="AP6" s="108" t="s">
        <v>10</v>
      </c>
      <c r="AQ6" s="108" t="s">
        <v>11</v>
      </c>
      <c r="AR6" s="40" t="s">
        <v>1</v>
      </c>
      <c r="AS6" s="108" t="s">
        <v>7</v>
      </c>
      <c r="AT6" s="108" t="s">
        <v>8</v>
      </c>
      <c r="AU6" s="108" t="s">
        <v>9</v>
      </c>
      <c r="AV6" s="108" t="s">
        <v>10</v>
      </c>
      <c r="AW6" s="108" t="s">
        <v>11</v>
      </c>
      <c r="AX6" s="40" t="s">
        <v>1</v>
      </c>
      <c r="AY6" s="108" t="s">
        <v>7</v>
      </c>
      <c r="AZ6" s="108" t="s">
        <v>8</v>
      </c>
      <c r="BA6" s="108" t="s">
        <v>9</v>
      </c>
      <c r="BB6" s="108" t="s">
        <v>10</v>
      </c>
      <c r="BC6" s="108" t="s">
        <v>11</v>
      </c>
      <c r="BD6" s="40" t="s">
        <v>1</v>
      </c>
    </row>
    <row r="7" spans="1:56" ht="27" customHeight="1">
      <c r="A7" s="142" t="s">
        <v>95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</row>
    <row r="8" spans="1:56" ht="20.45" customHeight="1">
      <c r="A8" s="145" t="s">
        <v>97</v>
      </c>
      <c r="B8" s="145"/>
      <c r="C8" s="33">
        <f>SDNS_wspólne!C18</f>
        <v>215</v>
      </c>
      <c r="D8" s="33">
        <f>SDNS_wspólne!D18</f>
        <v>70</v>
      </c>
      <c r="E8" s="33">
        <f>SDNS_wspólne!E18</f>
        <v>30</v>
      </c>
      <c r="F8" s="33">
        <f>SDNS_wspólne!F18</f>
        <v>60</v>
      </c>
      <c r="G8" s="33">
        <f>SDNS_wspólne!G18</f>
        <v>55</v>
      </c>
      <c r="H8" s="33">
        <f>SDNS_wspólne!H18</f>
        <v>0</v>
      </c>
      <c r="I8" s="33">
        <f>SDNS_wspólne!I18</f>
        <v>35</v>
      </c>
      <c r="J8" s="33">
        <f>SDNS_wspólne!J18</f>
        <v>15</v>
      </c>
      <c r="K8" s="33">
        <f>SDNS_wspólne!K18</f>
        <v>15</v>
      </c>
      <c r="L8" s="33">
        <f>SDNS_wspólne!L18</f>
        <v>15</v>
      </c>
      <c r="M8" s="33">
        <f>SDNS_wspólne!M18</f>
        <v>0</v>
      </c>
      <c r="N8" s="33">
        <f>SDNS_wspólne!N18</f>
        <v>0</v>
      </c>
      <c r="O8" s="33">
        <f>SDNS_wspólne!O18</f>
        <v>5</v>
      </c>
      <c r="P8" s="33">
        <f>SDNS_wspólne!P18</f>
        <v>15</v>
      </c>
      <c r="Q8" s="33">
        <f>SDNS_wspólne!Q18</f>
        <v>15</v>
      </c>
      <c r="R8" s="33">
        <f>SDNS_wspólne!R18</f>
        <v>40</v>
      </c>
      <c r="S8" s="33">
        <f>SDNS_wspólne!S18</f>
        <v>0</v>
      </c>
      <c r="T8" s="33">
        <f>SDNS_wspólne!T18</f>
        <v>0</v>
      </c>
      <c r="U8" s="33">
        <f>SDNS_wspólne!U18</f>
        <v>0</v>
      </c>
      <c r="V8" s="33">
        <f>SDNS_wspólne!V18</f>
        <v>0</v>
      </c>
      <c r="W8" s="33">
        <f>SDNS_wspólne!W18</f>
        <v>30</v>
      </c>
      <c r="X8" s="33">
        <f>SDNS_wspólne!X18</f>
        <v>0</v>
      </c>
      <c r="Y8" s="33">
        <f>SDNS_wspólne!Y18</f>
        <v>0</v>
      </c>
      <c r="Z8" s="33">
        <f>SDNS_wspólne!Z18</f>
        <v>0</v>
      </c>
      <c r="AA8" s="33">
        <f>SDNS_wspólne!AA18</f>
        <v>15</v>
      </c>
      <c r="AB8" s="33">
        <f>SDNS_wspólne!AB18</f>
        <v>0</v>
      </c>
      <c r="AC8" s="33">
        <f>SDNS_wspólne!AC18</f>
        <v>0</v>
      </c>
      <c r="AD8" s="33">
        <f>SDNS_wspólne!AD18</f>
        <v>0</v>
      </c>
      <c r="AE8" s="33">
        <f>SDNS_wspólne!AE18</f>
        <v>0</v>
      </c>
      <c r="AF8" s="33">
        <f>SDNS_wspólne!AF18</f>
        <v>0</v>
      </c>
      <c r="AG8" s="33">
        <f>SDNS_wspólne!AG18</f>
        <v>15</v>
      </c>
      <c r="AH8" s="33">
        <f>SDNS_wspólne!AH18</f>
        <v>0</v>
      </c>
      <c r="AI8" s="33">
        <f>SDNS_wspólne!AI18</f>
        <v>0</v>
      </c>
      <c r="AJ8" s="33">
        <f>SDNS_wspólne!AJ18</f>
        <v>0</v>
      </c>
      <c r="AK8" s="33">
        <f>SDNS_wspólne!AK18</f>
        <v>0</v>
      </c>
      <c r="AL8" s="33">
        <f>SDNS_wspólne!AL18</f>
        <v>0</v>
      </c>
      <c r="AM8" s="33">
        <f>SDNS_wspólne!AM18</f>
        <v>0</v>
      </c>
      <c r="AN8" s="33">
        <f>SDNS_wspólne!AN18</f>
        <v>0</v>
      </c>
      <c r="AO8" s="33">
        <f>SDNS_wspólne!AO18</f>
        <v>0</v>
      </c>
      <c r="AP8" s="33">
        <f>SDNS_wspólne!AP18</f>
        <v>0</v>
      </c>
      <c r="AQ8" s="33">
        <f>SDNS_wspólne!AQ18</f>
        <v>0</v>
      </c>
      <c r="AR8" s="33">
        <f>SDNS_wspólne!AR18</f>
        <v>0</v>
      </c>
      <c r="AS8" s="33">
        <f>SDNS_wspólne!AS18</f>
        <v>0</v>
      </c>
      <c r="AT8" s="33">
        <f>SDNS_wspólne!AT18</f>
        <v>0</v>
      </c>
      <c r="AU8" s="33">
        <f>SDNS_wspólne!AU18</f>
        <v>0</v>
      </c>
      <c r="AV8" s="33">
        <f>SDNS_wspólne!AV18</f>
        <v>0</v>
      </c>
      <c r="AW8" s="33">
        <f>SDNS_wspólne!AW18</f>
        <v>0</v>
      </c>
      <c r="AX8" s="33">
        <f>SDNS_wspólne!AX18</f>
        <v>0</v>
      </c>
      <c r="AY8" s="33">
        <f>SDNS_wspólne!AY18</f>
        <v>0</v>
      </c>
      <c r="AZ8" s="33">
        <f>SDNS_wspólne!AZ18</f>
        <v>0</v>
      </c>
      <c r="BA8" s="33">
        <f>SDNS_wspólne!BA18</f>
        <v>0</v>
      </c>
      <c r="BB8" s="33">
        <f>SDNS_wspólne!BB18</f>
        <v>0</v>
      </c>
      <c r="BC8" s="33">
        <f>SDNS_wspólne!BC18</f>
        <v>0</v>
      </c>
      <c r="BD8" s="33">
        <f>SDNS_wspólne!BD18</f>
        <v>0</v>
      </c>
    </row>
    <row r="9" spans="1:56" s="36" customFormat="1" ht="20.45" customHeight="1">
      <c r="A9" s="139" t="s">
        <v>75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</row>
    <row r="10" spans="1:56" ht="20.45" customHeight="1">
      <c r="A10" s="159" t="s">
        <v>98</v>
      </c>
      <c r="B10" s="160"/>
      <c r="C10" s="34">
        <f>SDNS_wspólne!C24</f>
        <v>75</v>
      </c>
      <c r="D10" s="34">
        <f>SDNS_wspólne!D24</f>
        <v>0</v>
      </c>
      <c r="E10" s="34">
        <f>SDNS_wspólne!E24</f>
        <v>30</v>
      </c>
      <c r="F10" s="34">
        <f>SDNS_wspólne!F24</f>
        <v>30</v>
      </c>
      <c r="G10" s="34">
        <f>SDNS_wspólne!G24</f>
        <v>15</v>
      </c>
      <c r="H10" s="34">
        <f>SDNS_wspólne!H24</f>
        <v>0</v>
      </c>
      <c r="I10" s="34">
        <f>SDNS_wspólne!I24</f>
        <v>0</v>
      </c>
      <c r="J10" s="34">
        <f>SDNS_wspólne!J24</f>
        <v>0</v>
      </c>
      <c r="K10" s="34">
        <f>SDNS_wspólne!K24</f>
        <v>0</v>
      </c>
      <c r="L10" s="34">
        <f>SDNS_wspólne!L24</f>
        <v>15</v>
      </c>
      <c r="M10" s="34">
        <f>SDNS_wspólne!M24</f>
        <v>0</v>
      </c>
      <c r="N10" s="34">
        <f>SDNS_wspólne!N24</f>
        <v>0</v>
      </c>
      <c r="O10" s="34">
        <f>SDNS_wspólne!O24</f>
        <v>0</v>
      </c>
      <c r="P10" s="34">
        <f>SDNS_wspólne!P24</f>
        <v>0</v>
      </c>
      <c r="Q10" s="34">
        <f>SDNS_wspólne!Q24</f>
        <v>0</v>
      </c>
      <c r="R10" s="34">
        <f>SDNS_wspólne!R24</f>
        <v>0</v>
      </c>
      <c r="S10" s="34">
        <f>SDNS_wspólne!S24</f>
        <v>0</v>
      </c>
      <c r="T10" s="34">
        <f>SDNS_wspólne!T24</f>
        <v>0</v>
      </c>
      <c r="U10" s="34">
        <f>SDNS_wspólne!U24</f>
        <v>0</v>
      </c>
      <c r="V10" s="34">
        <f>SDNS_wspólne!V24</f>
        <v>0</v>
      </c>
      <c r="W10" s="34">
        <f>SDNS_wspólne!W24</f>
        <v>0</v>
      </c>
      <c r="X10" s="34">
        <f>SDNS_wspólne!X24</f>
        <v>0</v>
      </c>
      <c r="Y10" s="34">
        <f>SDNS_wspólne!Y24</f>
        <v>0</v>
      </c>
      <c r="Z10" s="34">
        <f>SDNS_wspólne!Z24</f>
        <v>0</v>
      </c>
      <c r="AA10" s="34">
        <f>SDNS_wspólne!AA24</f>
        <v>0</v>
      </c>
      <c r="AB10" s="34">
        <f>SDNS_wspólne!AB24</f>
        <v>0</v>
      </c>
      <c r="AC10" s="34">
        <f>SDNS_wspólne!AC24</f>
        <v>0</v>
      </c>
      <c r="AD10" s="34">
        <f>SDNS_wspólne!AD24</f>
        <v>0</v>
      </c>
      <c r="AE10" s="34">
        <f>SDNS_wspólne!AE24</f>
        <v>0</v>
      </c>
      <c r="AF10" s="34">
        <f>SDNS_wspólne!AF24</f>
        <v>0</v>
      </c>
      <c r="AG10" s="34">
        <f>SDNS_wspólne!AG24</f>
        <v>0</v>
      </c>
      <c r="AH10" s="34">
        <f>SDNS_wspólne!AH24</f>
        <v>30</v>
      </c>
      <c r="AI10" s="34">
        <f>SDNS_wspólne!AI24</f>
        <v>30</v>
      </c>
      <c r="AJ10" s="34">
        <f>SDNS_wspólne!AJ24</f>
        <v>0</v>
      </c>
      <c r="AK10" s="34">
        <f>SDNS_wspólne!AK24</f>
        <v>0</v>
      </c>
      <c r="AL10" s="34">
        <f>SDNS_wspólne!AL24</f>
        <v>0</v>
      </c>
      <c r="AM10" s="34">
        <f>SDNS_wspólne!AM24</f>
        <v>0</v>
      </c>
      <c r="AN10" s="34">
        <f>SDNS_wspólne!AN24</f>
        <v>0</v>
      </c>
      <c r="AO10" s="34">
        <f>SDNS_wspólne!AO24</f>
        <v>0</v>
      </c>
      <c r="AP10" s="34">
        <f>SDNS_wspólne!AP24</f>
        <v>0</v>
      </c>
      <c r="AQ10" s="34">
        <f>SDNS_wspólne!AQ24</f>
        <v>0</v>
      </c>
      <c r="AR10" s="34">
        <f>SDNS_wspólne!AR24</f>
        <v>0</v>
      </c>
      <c r="AS10" s="34">
        <f>SDNS_wspólne!AS24</f>
        <v>0</v>
      </c>
      <c r="AT10" s="34">
        <f>SDNS_wspólne!AT24</f>
        <v>0</v>
      </c>
      <c r="AU10" s="34">
        <f>SDNS_wspólne!AU24</f>
        <v>0</v>
      </c>
      <c r="AV10" s="34">
        <f>SDNS_wspólne!AV24</f>
        <v>0</v>
      </c>
      <c r="AW10" s="34">
        <f>SDNS_wspólne!AW24</f>
        <v>0</v>
      </c>
      <c r="AX10" s="34">
        <f>SDNS_wspólne!AX24</f>
        <v>0</v>
      </c>
      <c r="AY10" s="34">
        <f>SDNS_wspólne!AY24</f>
        <v>0</v>
      </c>
      <c r="AZ10" s="34">
        <f>SDNS_wspólne!AZ24</f>
        <v>0</v>
      </c>
      <c r="BA10" s="34">
        <f>SDNS_wspólne!BA24</f>
        <v>0</v>
      </c>
      <c r="BB10" s="34">
        <f>SDNS_wspólne!BB24</f>
        <v>0</v>
      </c>
      <c r="BC10" s="34">
        <f>SDNS_wspólne!BC24</f>
        <v>0</v>
      </c>
      <c r="BD10" s="34">
        <f>SDNS_wspólne!BD24</f>
        <v>0</v>
      </c>
    </row>
    <row r="11" spans="1:56" s="36" customFormat="1" ht="20.45" customHeight="1">
      <c r="A11" s="139" t="s">
        <v>77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</row>
    <row r="12" spans="1:56" ht="20.45" customHeight="1">
      <c r="A12" s="29">
        <v>15</v>
      </c>
      <c r="B12" s="121" t="s">
        <v>171</v>
      </c>
      <c r="C12" s="31">
        <f>SUM(D12:H12)</f>
        <v>120</v>
      </c>
      <c r="D12" s="31" t="str">
        <f>IF(SUM(I12,O12,U12,AA12,AG12,AM12,AS12,AY12)=0,"",SUM(I12,O12,U12,AA12,AG12,AM12,AS12,AY12))</f>
        <v/>
      </c>
      <c r="E12" s="31" t="str">
        <f t="shared" ref="E12:H12" si="0">IF(SUM(J12,P12,V12,AB12,AH12,AN12,AT12,AZ12)=0,"",SUM(J12,P12,V12,AB12,AH12,AN12,AT12,AZ12))</f>
        <v/>
      </c>
      <c r="F12" s="31" t="str">
        <f t="shared" si="0"/>
        <v/>
      </c>
      <c r="G12" s="31" t="str">
        <f t="shared" si="0"/>
        <v/>
      </c>
      <c r="H12" s="31">
        <f t="shared" si="0"/>
        <v>120</v>
      </c>
      <c r="I12" s="29"/>
      <c r="J12" s="29"/>
      <c r="K12" s="29"/>
      <c r="L12" s="29"/>
      <c r="M12" s="105">
        <v>15</v>
      </c>
      <c r="N12" s="29" t="s">
        <v>90</v>
      </c>
      <c r="O12" s="29"/>
      <c r="P12" s="29"/>
      <c r="Q12" s="29"/>
      <c r="R12" s="29"/>
      <c r="S12" s="105">
        <v>15</v>
      </c>
      <c r="T12" s="29"/>
      <c r="U12" s="29"/>
      <c r="V12" s="29"/>
      <c r="W12" s="29"/>
      <c r="X12" s="29"/>
      <c r="Y12" s="105">
        <v>15</v>
      </c>
      <c r="Z12" s="29" t="s">
        <v>90</v>
      </c>
      <c r="AA12" s="29"/>
      <c r="AB12" s="29"/>
      <c r="AC12" s="29"/>
      <c r="AD12" s="29"/>
      <c r="AE12" s="105">
        <v>15</v>
      </c>
      <c r="AF12" s="29" t="s">
        <v>90</v>
      </c>
      <c r="AG12" s="29"/>
      <c r="AH12" s="29"/>
      <c r="AI12" s="29"/>
      <c r="AJ12" s="29"/>
      <c r="AK12" s="105">
        <v>15</v>
      </c>
      <c r="AL12" s="29" t="s">
        <v>90</v>
      </c>
      <c r="AM12" s="29"/>
      <c r="AN12" s="29"/>
      <c r="AO12" s="29"/>
      <c r="AP12" s="29"/>
      <c r="AQ12" s="105">
        <v>15</v>
      </c>
      <c r="AR12" s="29" t="s">
        <v>90</v>
      </c>
      <c r="AS12" s="29"/>
      <c r="AT12" s="29"/>
      <c r="AU12" s="29"/>
      <c r="AV12" s="29"/>
      <c r="AW12" s="105">
        <v>15</v>
      </c>
      <c r="AX12" s="29" t="s">
        <v>90</v>
      </c>
      <c r="AY12" s="29"/>
      <c r="AZ12" s="29"/>
      <c r="BA12" s="29"/>
      <c r="BB12" s="29"/>
      <c r="BC12" s="105">
        <v>15</v>
      </c>
      <c r="BD12" s="29" t="s">
        <v>90</v>
      </c>
    </row>
    <row r="13" spans="1:56" ht="20.45" customHeight="1">
      <c r="A13" s="29">
        <v>16</v>
      </c>
      <c r="B13" s="42" t="s">
        <v>172</v>
      </c>
      <c r="C13" s="31">
        <f>SUM(D13:H13)</f>
        <v>30</v>
      </c>
      <c r="D13" s="31">
        <f t="shared" ref="D13:D18" si="1">IF(SUM(I13,O13,U13,AA13,AG13,AM13,AS13,AY13)=0,"",SUM(I13,O13,U13,AA13,AG13,AM13,AS13,AY13))</f>
        <v>30</v>
      </c>
      <c r="E13" s="31" t="str">
        <f t="shared" ref="E13:E18" si="2">IF(SUM(J13,P13,V13,AB13,AH13,AN13,AT13,AZ13)=0,"",SUM(J13,P13,V13,AB13,AH13,AN13,AT13,AZ13))</f>
        <v/>
      </c>
      <c r="F13" s="31" t="str">
        <f t="shared" ref="F13:F18" si="3">IF(SUM(K13,Q13,W13,AC13,AI13,AO13,AU13,BA13)=0,"",SUM(K13,Q13,W13,AC13,AI13,AO13,AU13,BA13))</f>
        <v/>
      </c>
      <c r="G13" s="31" t="str">
        <f t="shared" ref="G13:G18" si="4">IF(SUM(L13,R13,X13,AD13,AJ13,AP13,AV13,BB13)=0,"",SUM(L13,R13,X13,AD13,AJ13,AP13,AV13,BB13))</f>
        <v/>
      </c>
      <c r="H13" s="31" t="str">
        <f t="shared" ref="H13:H18" si="5">IF(SUM(M13,S13,Y13,AE13,AK13,AQ13,AW13,BC13)=0,"",SUM(M13,S13,Y13,AE13,AK13,AQ13,AW13,BC13))</f>
        <v/>
      </c>
      <c r="I13" s="29">
        <v>30</v>
      </c>
      <c r="J13" s="29"/>
      <c r="K13" s="29"/>
      <c r="L13" s="29"/>
      <c r="M13" s="29"/>
      <c r="N13" s="29" t="s">
        <v>87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20.45" customHeight="1">
      <c r="A14" s="29">
        <v>17</v>
      </c>
      <c r="B14" s="42" t="s">
        <v>173</v>
      </c>
      <c r="C14" s="31">
        <v>15</v>
      </c>
      <c r="D14" s="31">
        <f t="shared" si="1"/>
        <v>15</v>
      </c>
      <c r="E14" s="31" t="str">
        <f t="shared" si="2"/>
        <v/>
      </c>
      <c r="F14" s="31" t="str">
        <f t="shared" si="3"/>
        <v/>
      </c>
      <c r="G14" s="31" t="str">
        <f t="shared" si="4"/>
        <v/>
      </c>
      <c r="H14" s="31" t="str">
        <f t="shared" si="5"/>
        <v/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>
        <v>15</v>
      </c>
      <c r="AH14" s="29"/>
      <c r="AI14" s="29"/>
      <c r="AJ14" s="29"/>
      <c r="AK14" s="29"/>
      <c r="AL14" s="29" t="s">
        <v>86</v>
      </c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20.45" customHeight="1">
      <c r="A15" s="29">
        <v>18</v>
      </c>
      <c r="B15" s="42" t="s">
        <v>174</v>
      </c>
      <c r="C15" s="31">
        <v>15</v>
      </c>
      <c r="D15" s="31" t="str">
        <f t="shared" si="1"/>
        <v/>
      </c>
      <c r="E15" s="31">
        <f t="shared" si="2"/>
        <v>15</v>
      </c>
      <c r="F15" s="31" t="str">
        <f t="shared" si="3"/>
        <v/>
      </c>
      <c r="G15" s="31" t="str">
        <f t="shared" si="4"/>
        <v/>
      </c>
      <c r="H15" s="31" t="str">
        <f t="shared" si="5"/>
        <v/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>
        <v>15</v>
      </c>
      <c r="W15" s="29"/>
      <c r="X15" s="29"/>
      <c r="Y15" s="29"/>
      <c r="Z15" s="29" t="s">
        <v>86</v>
      </c>
      <c r="AA15" s="42"/>
      <c r="AB15" s="35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0.45" customHeight="1">
      <c r="A16" s="29">
        <v>19</v>
      </c>
      <c r="B16" s="42" t="s">
        <v>174</v>
      </c>
      <c r="C16" s="31">
        <v>15</v>
      </c>
      <c r="D16" s="31" t="str">
        <f t="shared" si="1"/>
        <v/>
      </c>
      <c r="E16" s="31">
        <f t="shared" si="2"/>
        <v>15</v>
      </c>
      <c r="F16" s="31" t="str">
        <f t="shared" si="3"/>
        <v/>
      </c>
      <c r="G16" s="31" t="str">
        <f t="shared" si="4"/>
        <v/>
      </c>
      <c r="H16" s="31" t="str">
        <f t="shared" si="5"/>
        <v/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>
        <v>15</v>
      </c>
      <c r="AC16" s="29"/>
      <c r="AD16" s="29"/>
      <c r="AE16" s="29"/>
      <c r="AF16" s="29" t="s">
        <v>86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20.45" customHeight="1">
      <c r="A17" s="29">
        <v>20</v>
      </c>
      <c r="B17" s="43" t="s">
        <v>175</v>
      </c>
      <c r="C17" s="31">
        <v>30</v>
      </c>
      <c r="D17" s="31">
        <f t="shared" si="1"/>
        <v>30</v>
      </c>
      <c r="E17" s="31" t="str">
        <f t="shared" si="2"/>
        <v/>
      </c>
      <c r="F17" s="31" t="str">
        <f t="shared" si="3"/>
        <v/>
      </c>
      <c r="G17" s="31" t="str">
        <f t="shared" si="4"/>
        <v/>
      </c>
      <c r="H17" s="31" t="str">
        <f t="shared" si="5"/>
        <v/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>
        <v>30</v>
      </c>
      <c r="AB17" s="29"/>
      <c r="AC17" s="29"/>
      <c r="AD17" s="29"/>
      <c r="AE17" s="29"/>
      <c r="AF17" s="29" t="s">
        <v>87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20.45" customHeight="1">
      <c r="A18" s="29">
        <v>21</v>
      </c>
      <c r="B18" s="42" t="s">
        <v>176</v>
      </c>
      <c r="C18" s="31">
        <v>15</v>
      </c>
      <c r="D18" s="31">
        <f t="shared" si="1"/>
        <v>15</v>
      </c>
      <c r="E18" s="31" t="str">
        <f t="shared" si="2"/>
        <v/>
      </c>
      <c r="F18" s="31" t="str">
        <f t="shared" si="3"/>
        <v/>
      </c>
      <c r="G18" s="31" t="str">
        <f t="shared" si="4"/>
        <v/>
      </c>
      <c r="H18" s="31" t="str">
        <f t="shared" si="5"/>
        <v/>
      </c>
      <c r="I18" s="29"/>
      <c r="J18" s="29"/>
      <c r="K18" s="29"/>
      <c r="L18" s="29"/>
      <c r="M18" s="29"/>
      <c r="N18" s="29"/>
      <c r="O18" s="29">
        <v>15</v>
      </c>
      <c r="P18" s="29"/>
      <c r="Q18" s="29"/>
      <c r="R18" s="29"/>
      <c r="S18" s="29"/>
      <c r="T18" s="29" t="s">
        <v>87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ht="20.45" customHeight="1">
      <c r="A19" s="129" t="s">
        <v>99</v>
      </c>
      <c r="B19" s="130"/>
      <c r="C19" s="34">
        <f>SUM(D19:H19)</f>
        <v>240</v>
      </c>
      <c r="D19" s="34">
        <f t="shared" ref="D19:M19" si="6">SUM(D12:D18)</f>
        <v>90</v>
      </c>
      <c r="E19" s="34">
        <f t="shared" si="6"/>
        <v>30</v>
      </c>
      <c r="F19" s="34">
        <f t="shared" si="6"/>
        <v>0</v>
      </c>
      <c r="G19" s="34">
        <f t="shared" si="6"/>
        <v>0</v>
      </c>
      <c r="H19" s="34">
        <f t="shared" si="6"/>
        <v>120</v>
      </c>
      <c r="I19" s="34">
        <f t="shared" si="6"/>
        <v>30</v>
      </c>
      <c r="J19" s="34">
        <f t="shared" si="6"/>
        <v>0</v>
      </c>
      <c r="K19" s="34">
        <f t="shared" si="6"/>
        <v>0</v>
      </c>
      <c r="L19" s="34">
        <f t="shared" si="6"/>
        <v>0</v>
      </c>
      <c r="M19" s="34">
        <f t="shared" si="6"/>
        <v>15</v>
      </c>
      <c r="N19" s="34"/>
      <c r="O19" s="34">
        <f>SUM(O12:O18)</f>
        <v>15</v>
      </c>
      <c r="P19" s="34">
        <f>SUM(P12:P18)</f>
        <v>0</v>
      </c>
      <c r="Q19" s="34">
        <f>SUM(Q12:Q18)</f>
        <v>0</v>
      </c>
      <c r="R19" s="34">
        <f>SUM(R12:R18)</f>
        <v>0</v>
      </c>
      <c r="S19" s="34">
        <f>SUM(S12:S18)</f>
        <v>15</v>
      </c>
      <c r="T19" s="34"/>
      <c r="U19" s="34">
        <f>SUM(U12:U18)</f>
        <v>0</v>
      </c>
      <c r="V19" s="34">
        <f>SUM(V12:V18)</f>
        <v>15</v>
      </c>
      <c r="W19" s="34">
        <f>SUM(W12:W18)</f>
        <v>0</v>
      </c>
      <c r="X19" s="34">
        <f>SUM(X12:X18)</f>
        <v>0</v>
      </c>
      <c r="Y19" s="34">
        <f>SUM(Y12:Y18)</f>
        <v>15</v>
      </c>
      <c r="Z19" s="34"/>
      <c r="AA19" s="34">
        <f>SUM(AA12:AA18)</f>
        <v>30</v>
      </c>
      <c r="AB19" s="34">
        <f>SUM(AB12:AB18)</f>
        <v>15</v>
      </c>
      <c r="AC19" s="34">
        <f>SUM(AC12:AC18)</f>
        <v>0</v>
      </c>
      <c r="AD19" s="34">
        <f>SUM(AD12:AD18)</f>
        <v>0</v>
      </c>
      <c r="AE19" s="34">
        <f>SUM(AE12:AE18)</f>
        <v>15</v>
      </c>
      <c r="AF19" s="34"/>
      <c r="AG19" s="34">
        <f>SUM(AG12:AG18)</f>
        <v>15</v>
      </c>
      <c r="AH19" s="34">
        <f>SUM(AH12:AH18)</f>
        <v>0</v>
      </c>
      <c r="AI19" s="34">
        <f>SUM(AI12:AI18)</f>
        <v>0</v>
      </c>
      <c r="AJ19" s="34">
        <f>SUM(AJ12:AJ18)</f>
        <v>0</v>
      </c>
      <c r="AK19" s="34">
        <f>SUM(AK12:AK18)</f>
        <v>15</v>
      </c>
      <c r="AL19" s="34"/>
      <c r="AM19" s="34">
        <f>SUM(AM12:AM18)</f>
        <v>0</v>
      </c>
      <c r="AN19" s="34">
        <f>SUM(AN12:AN18)</f>
        <v>0</v>
      </c>
      <c r="AO19" s="34">
        <f>SUM(AO12:AO18)</f>
        <v>0</v>
      </c>
      <c r="AP19" s="34">
        <f>SUM(AP12:AP18)</f>
        <v>0</v>
      </c>
      <c r="AQ19" s="34">
        <f>SUM(AQ12:AQ18)</f>
        <v>15</v>
      </c>
      <c r="AR19" s="34"/>
      <c r="AS19" s="34">
        <f>SUM(AS12:AS18)</f>
        <v>0</v>
      </c>
      <c r="AT19" s="34">
        <f>SUM(AT12:AT18)</f>
        <v>0</v>
      </c>
      <c r="AU19" s="34">
        <f>SUM(AU12:AU18)</f>
        <v>0</v>
      </c>
      <c r="AV19" s="34">
        <f>SUM(AV12:AV18)</f>
        <v>0</v>
      </c>
      <c r="AW19" s="34">
        <f>SUM(AW12:AW18)</f>
        <v>15</v>
      </c>
      <c r="AX19" s="34"/>
      <c r="AY19" s="34">
        <f>SUM(AY12:AY18)</f>
        <v>0</v>
      </c>
      <c r="AZ19" s="34">
        <f>SUM(AZ12:AZ18)</f>
        <v>0</v>
      </c>
      <c r="BA19" s="34">
        <f>SUM(BA12:BA18)</f>
        <v>0</v>
      </c>
      <c r="BB19" s="34">
        <f>SUM(BB12:BB18)</f>
        <v>0</v>
      </c>
      <c r="BC19" s="34">
        <f>SUM(BC12:BC18)</f>
        <v>15</v>
      </c>
      <c r="BD19" s="34"/>
    </row>
    <row r="20" spans="1:56" s="36" customFormat="1" ht="20.45" customHeight="1">
      <c r="A20" s="37"/>
      <c r="B20" s="37" t="s">
        <v>5</v>
      </c>
      <c r="C20" s="109">
        <f>SUM(C8,C10,C19)</f>
        <v>530</v>
      </c>
      <c r="D20" s="109">
        <f>SUM(D19,D10,D8)</f>
        <v>160</v>
      </c>
      <c r="E20" s="109">
        <f>SUM(E8,E10,E19)</f>
        <v>90</v>
      </c>
      <c r="F20" s="109">
        <f>SUM(F19,F10,F8)</f>
        <v>90</v>
      </c>
      <c r="G20" s="109">
        <f>SUM(G19,G10,G8)</f>
        <v>70</v>
      </c>
      <c r="H20" s="109">
        <f>SUM(H19,H10,H8)</f>
        <v>120</v>
      </c>
      <c r="I20" s="158">
        <f>SUM(I8:M8,I10:M10,I19:M19)</f>
        <v>140</v>
      </c>
      <c r="J20" s="158"/>
      <c r="K20" s="158"/>
      <c r="L20" s="158"/>
      <c r="M20" s="158"/>
      <c r="N20" s="109"/>
      <c r="O20" s="158">
        <f>SUM(O8:S8,O10:S10,O19:S19)</f>
        <v>105</v>
      </c>
      <c r="P20" s="158"/>
      <c r="Q20" s="158"/>
      <c r="R20" s="158"/>
      <c r="S20" s="158"/>
      <c r="T20" s="109"/>
      <c r="U20" s="158">
        <f>SUM(U19:Y19,U10:Y10,U8:Y8)</f>
        <v>60</v>
      </c>
      <c r="V20" s="158"/>
      <c r="W20" s="158"/>
      <c r="X20" s="158"/>
      <c r="Y20" s="158"/>
      <c r="Z20" s="109"/>
      <c r="AA20" s="158">
        <f>SUM(AA19:AE19,AA8:AE8,AA10:AE10)</f>
        <v>75</v>
      </c>
      <c r="AB20" s="158"/>
      <c r="AC20" s="158"/>
      <c r="AD20" s="158"/>
      <c r="AE20" s="158"/>
      <c r="AF20" s="109"/>
      <c r="AG20" s="158">
        <f>SUM(AG19:AK19,AG8:AK8,AG10:AK10)</f>
        <v>105</v>
      </c>
      <c r="AH20" s="158"/>
      <c r="AI20" s="158"/>
      <c r="AJ20" s="158"/>
      <c r="AK20" s="158"/>
      <c r="AL20" s="109"/>
      <c r="AM20" s="158">
        <f>SUM(AM19:AQ19)</f>
        <v>15</v>
      </c>
      <c r="AN20" s="158"/>
      <c r="AO20" s="158"/>
      <c r="AP20" s="158"/>
      <c r="AQ20" s="158"/>
      <c r="AR20" s="109"/>
      <c r="AS20" s="158">
        <f>SUM(AS19:AW19)</f>
        <v>15</v>
      </c>
      <c r="AT20" s="158"/>
      <c r="AU20" s="158"/>
      <c r="AV20" s="158"/>
      <c r="AW20" s="158"/>
      <c r="AX20" s="158"/>
      <c r="AY20" s="158">
        <f>SUM(AY19:BC19,AY8:BC8,AY10:BC10)</f>
        <v>15</v>
      </c>
      <c r="AZ20" s="158"/>
      <c r="BA20" s="158"/>
      <c r="BB20" s="158"/>
      <c r="BC20" s="158"/>
      <c r="BD20" s="109"/>
    </row>
    <row r="21" spans="1:56" s="26" customFormat="1">
      <c r="A21" s="25"/>
      <c r="B21" s="135"/>
      <c r="C21" s="135"/>
      <c r="D21" s="135"/>
      <c r="E21" s="13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1:56" s="26" customFormat="1" ht="12.75" customHeight="1">
      <c r="A22" s="5"/>
      <c r="B22" s="135" t="s">
        <v>16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5" spans="1:56">
      <c r="A25" s="24"/>
      <c r="B25" s="24" t="s">
        <v>15</v>
      </c>
    </row>
    <row r="27" spans="1:56">
      <c r="C27" s="24"/>
    </row>
  </sheetData>
  <mergeCells count="36">
    <mergeCell ref="AS20:AX20"/>
    <mergeCell ref="AY20:BC20"/>
    <mergeCell ref="B21:E21"/>
    <mergeCell ref="B22:AF22"/>
    <mergeCell ref="A9:BD9"/>
    <mergeCell ref="A10:B10"/>
    <mergeCell ref="A11:BD11"/>
    <mergeCell ref="A19:B19"/>
    <mergeCell ref="I20:M20"/>
    <mergeCell ref="O20:S20"/>
    <mergeCell ref="U20:Y20"/>
    <mergeCell ref="AA20:AE20"/>
    <mergeCell ref="AG20:AK20"/>
    <mergeCell ref="AM20:AQ20"/>
    <mergeCell ref="A8:B8"/>
    <mergeCell ref="C5:C6"/>
    <mergeCell ref="D5:H5"/>
    <mergeCell ref="I5:N5"/>
    <mergeCell ref="O5:T5"/>
    <mergeCell ref="A7:BD7"/>
    <mergeCell ref="U5:Y5"/>
    <mergeCell ref="AA5:AF5"/>
    <mergeCell ref="A1:BD1"/>
    <mergeCell ref="B2:BD2"/>
    <mergeCell ref="C3:AA3"/>
    <mergeCell ref="A4:A6"/>
    <mergeCell ref="B4:B6"/>
    <mergeCell ref="C4:H4"/>
    <mergeCell ref="I4:T4"/>
    <mergeCell ref="U4:AF4"/>
    <mergeCell ref="AG4:AR4"/>
    <mergeCell ref="AS4:BD4"/>
    <mergeCell ref="AG5:AL5"/>
    <mergeCell ref="AM5:AR5"/>
    <mergeCell ref="AS5:AX5"/>
    <mergeCell ref="AY5:B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"/>
  <sheetViews>
    <sheetView zoomScaleNormal="10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B11" sqref="B11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3.875" style="4" customWidth="1"/>
    <col min="33" max="37" width="3.25" style="4" customWidth="1"/>
    <col min="38" max="38" width="4.5" style="4" customWidth="1"/>
    <col min="39" max="56" width="3.25" style="4" customWidth="1"/>
    <col min="57" max="16384" width="11" style="2"/>
  </cols>
  <sheetData>
    <row r="1" spans="1:56" ht="19.899999999999999" customHeight="1">
      <c r="B1" s="149" t="s">
        <v>96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23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3"/>
    </row>
    <row r="2" spans="1:56" ht="25.9" customHeight="1">
      <c r="B2" s="10" t="s">
        <v>71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95" customHeight="1">
      <c r="A3" s="153" t="s">
        <v>0</v>
      </c>
      <c r="B3" s="153" t="s">
        <v>13</v>
      </c>
      <c r="C3" s="153" t="s">
        <v>12</v>
      </c>
      <c r="D3" s="153"/>
      <c r="E3" s="153"/>
      <c r="F3" s="153"/>
      <c r="G3" s="153"/>
      <c r="H3" s="153"/>
      <c r="I3" s="153" t="s">
        <v>2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 t="s">
        <v>3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 t="s">
        <v>4</v>
      </c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 t="s">
        <v>14</v>
      </c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</row>
    <row r="4" spans="1:56" ht="20.25" customHeight="1">
      <c r="A4" s="153"/>
      <c r="B4" s="153"/>
      <c r="C4" s="167" t="s">
        <v>5</v>
      </c>
      <c r="D4" s="153" t="s">
        <v>6</v>
      </c>
      <c r="E4" s="153"/>
      <c r="F4" s="153"/>
      <c r="G4" s="153"/>
      <c r="H4" s="153"/>
      <c r="I4" s="153">
        <v>1</v>
      </c>
      <c r="J4" s="153"/>
      <c r="K4" s="153"/>
      <c r="L4" s="153"/>
      <c r="M4" s="153"/>
      <c r="N4" s="153"/>
      <c r="O4" s="153">
        <v>2</v>
      </c>
      <c r="P4" s="153"/>
      <c r="Q4" s="153"/>
      <c r="R4" s="153"/>
      <c r="S4" s="153"/>
      <c r="T4" s="153"/>
      <c r="U4" s="153">
        <v>3</v>
      </c>
      <c r="V4" s="153"/>
      <c r="W4" s="153"/>
      <c r="X4" s="153"/>
      <c r="Y4" s="153"/>
      <c r="Z4" s="54"/>
      <c r="AA4" s="153">
        <v>4</v>
      </c>
      <c r="AB4" s="153"/>
      <c r="AC4" s="153"/>
      <c r="AD4" s="153"/>
      <c r="AE4" s="153"/>
      <c r="AF4" s="153"/>
      <c r="AG4" s="153">
        <v>5</v>
      </c>
      <c r="AH4" s="153"/>
      <c r="AI4" s="153"/>
      <c r="AJ4" s="153"/>
      <c r="AK4" s="153"/>
      <c r="AL4" s="153"/>
      <c r="AM4" s="153">
        <v>6</v>
      </c>
      <c r="AN4" s="153"/>
      <c r="AO4" s="153"/>
      <c r="AP4" s="153"/>
      <c r="AQ4" s="153"/>
      <c r="AR4" s="153"/>
      <c r="AS4" s="153">
        <v>7</v>
      </c>
      <c r="AT4" s="153"/>
      <c r="AU4" s="153"/>
      <c r="AV4" s="153"/>
      <c r="AW4" s="153"/>
      <c r="AX4" s="153"/>
      <c r="AY4" s="153">
        <v>8</v>
      </c>
      <c r="AZ4" s="153"/>
      <c r="BA4" s="153"/>
      <c r="BB4" s="153"/>
      <c r="BC4" s="153"/>
      <c r="BD4" s="153"/>
    </row>
    <row r="5" spans="1:56" ht="72.95" customHeight="1">
      <c r="A5" s="153"/>
      <c r="B5" s="153"/>
      <c r="C5" s="168"/>
      <c r="D5" s="54" t="s">
        <v>7</v>
      </c>
      <c r="E5" s="54" t="s">
        <v>8</v>
      </c>
      <c r="F5" s="54" t="s">
        <v>9</v>
      </c>
      <c r="G5" s="54" t="s">
        <v>10</v>
      </c>
      <c r="H5" s="54" t="s">
        <v>11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5" t="s">
        <v>1</v>
      </c>
      <c r="O5" s="54" t="s">
        <v>7</v>
      </c>
      <c r="P5" s="54" t="s">
        <v>8</v>
      </c>
      <c r="Q5" s="54" t="s">
        <v>9</v>
      </c>
      <c r="R5" s="54" t="s">
        <v>10</v>
      </c>
      <c r="S5" s="54" t="s">
        <v>11</v>
      </c>
      <c r="T5" s="55" t="s">
        <v>1</v>
      </c>
      <c r="U5" s="54" t="s">
        <v>7</v>
      </c>
      <c r="V5" s="54" t="s">
        <v>8</v>
      </c>
      <c r="W5" s="54" t="s">
        <v>9</v>
      </c>
      <c r="X5" s="54" t="s">
        <v>10</v>
      </c>
      <c r="Y5" s="54" t="s">
        <v>11</v>
      </c>
      <c r="Z5" s="55" t="s">
        <v>1</v>
      </c>
      <c r="AA5" s="54" t="s">
        <v>7</v>
      </c>
      <c r="AB5" s="54" t="s">
        <v>8</v>
      </c>
      <c r="AC5" s="54" t="s">
        <v>9</v>
      </c>
      <c r="AD5" s="54" t="s">
        <v>10</v>
      </c>
      <c r="AE5" s="54" t="s">
        <v>11</v>
      </c>
      <c r="AF5" s="55" t="s">
        <v>1</v>
      </c>
      <c r="AG5" s="54" t="s">
        <v>7</v>
      </c>
      <c r="AH5" s="54" t="s">
        <v>8</v>
      </c>
      <c r="AI5" s="54" t="s">
        <v>9</v>
      </c>
      <c r="AJ5" s="54" t="s">
        <v>10</v>
      </c>
      <c r="AK5" s="54" t="s">
        <v>11</v>
      </c>
      <c r="AL5" s="55" t="s">
        <v>1</v>
      </c>
      <c r="AM5" s="54" t="s">
        <v>7</v>
      </c>
      <c r="AN5" s="54" t="s">
        <v>8</v>
      </c>
      <c r="AO5" s="54" t="s">
        <v>9</v>
      </c>
      <c r="AP5" s="54" t="s">
        <v>10</v>
      </c>
      <c r="AQ5" s="54" t="s">
        <v>11</v>
      </c>
      <c r="AR5" s="55" t="s">
        <v>1</v>
      </c>
      <c r="AS5" s="54" t="s">
        <v>7</v>
      </c>
      <c r="AT5" s="54" t="s">
        <v>8</v>
      </c>
      <c r="AU5" s="54" t="s">
        <v>9</v>
      </c>
      <c r="AV5" s="54" t="s">
        <v>10</v>
      </c>
      <c r="AW5" s="54" t="s">
        <v>11</v>
      </c>
      <c r="AX5" s="55" t="s">
        <v>1</v>
      </c>
      <c r="AY5" s="54" t="s">
        <v>7</v>
      </c>
      <c r="AZ5" s="54" t="s">
        <v>8</v>
      </c>
      <c r="BA5" s="54" t="s">
        <v>9</v>
      </c>
      <c r="BB5" s="54" t="s">
        <v>10</v>
      </c>
      <c r="BC5" s="54" t="s">
        <v>11</v>
      </c>
      <c r="BD5" s="55" t="s">
        <v>1</v>
      </c>
    </row>
    <row r="6" spans="1:56" ht="18" customHeight="1">
      <c r="A6" s="162" t="str">
        <f>'EKONOMIA I FINANSE'!A7:BD7</f>
        <v>Blok 1: obowiązkowe przedmioty wspólne dla doktorantów całej szkoły</v>
      </c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56" ht="24.75" customHeight="1">
      <c r="A7" s="150" t="s">
        <v>97</v>
      </c>
      <c r="B7" s="15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41" customFormat="1" ht="24.75" customHeight="1">
      <c r="A8" s="165" t="s">
        <v>75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</row>
    <row r="9" spans="1:56" ht="24.75" customHeight="1">
      <c r="A9" s="154" t="s">
        <v>98</v>
      </c>
      <c r="B9" s="155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41" customFormat="1" ht="24.75" customHeight="1">
      <c r="A10" s="165" t="s">
        <v>77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</row>
    <row r="11" spans="1:56">
      <c r="A11" s="1">
        <v>15</v>
      </c>
      <c r="B11" s="122" t="s">
        <v>150</v>
      </c>
      <c r="C11" s="9">
        <f t="shared" ref="C11:C18" si="0">SUM(D11:H11)</f>
        <v>120</v>
      </c>
      <c r="D11" s="9" t="str">
        <f t="shared" ref="D11" si="1">IF(SUM(I11,O11,U11,AA11,AG11,AM11,AS11,AY11)=0,"",SUM(I11,O11,U11,AA11,AG11,AM11,AS11,AY11))</f>
        <v/>
      </c>
      <c r="E11" s="9" t="str">
        <f t="shared" ref="E11" si="2">IF(SUM(J11,P11,V11,AB11,AH11,AN11,AT11,AZ11)=0,"",SUM(J11,P11,V11,AB11,AH11,AN11,AT11,AZ11))</f>
        <v/>
      </c>
      <c r="F11" s="9" t="str">
        <f t="shared" ref="F11" si="3">IF(SUM(K11,Q11,W11,AC11,AI11,AO11,AU11,BA11)=0,"",SUM(K11,Q11,W11,AC11,AI11,AO11,AU11,BA11))</f>
        <v/>
      </c>
      <c r="G11" s="9" t="str">
        <f t="shared" ref="G11" si="4">IF(SUM(L11,R11,X11,AD11,AJ11,AP11,AV11,BB11)=0,"",SUM(L11,R11,X11,AD11,AJ11,AP11,AV11,BB11))</f>
        <v/>
      </c>
      <c r="H11" s="9">
        <f t="shared" ref="H11" si="5">IF(SUM(M11,S11,Y11,AE11,AK11,AQ11,AW11,BC11)=0,"",SUM(M11,S11,Y11,AE11,AK11,AQ11,AW11,BC11))</f>
        <v>120</v>
      </c>
      <c r="I11" s="1"/>
      <c r="J11" s="1"/>
      <c r="K11" s="1"/>
      <c r="L11" s="1"/>
      <c r="M11" s="106">
        <v>15</v>
      </c>
      <c r="N11" s="1" t="s">
        <v>90</v>
      </c>
      <c r="O11" s="1"/>
      <c r="P11" s="1"/>
      <c r="Q11" s="1"/>
      <c r="R11" s="1"/>
      <c r="S11" s="106">
        <v>15</v>
      </c>
      <c r="T11" s="1" t="s">
        <v>90</v>
      </c>
      <c r="U11" s="1"/>
      <c r="V11" s="1"/>
      <c r="W11" s="1"/>
      <c r="X11" s="1"/>
      <c r="Y11" s="106">
        <v>15</v>
      </c>
      <c r="Z11" s="1" t="s">
        <v>90</v>
      </c>
      <c r="AA11" s="1"/>
      <c r="AB11" s="1"/>
      <c r="AC11" s="1"/>
      <c r="AD11" s="1"/>
      <c r="AE11" s="106">
        <v>15</v>
      </c>
      <c r="AF11" s="1" t="s">
        <v>90</v>
      </c>
      <c r="AG11" s="1"/>
      <c r="AH11" s="1"/>
      <c r="AI11" s="1"/>
      <c r="AJ11" s="1"/>
      <c r="AK11" s="106">
        <v>15</v>
      </c>
      <c r="AL11" s="1" t="s">
        <v>90</v>
      </c>
      <c r="AM11" s="1"/>
      <c r="AN11" s="1"/>
      <c r="AO11" s="1"/>
      <c r="AP11" s="1"/>
      <c r="AQ11" s="106">
        <v>15</v>
      </c>
      <c r="AR11" s="1" t="s">
        <v>90</v>
      </c>
      <c r="AS11" s="1"/>
      <c r="AT11" s="1"/>
      <c r="AU11" s="1"/>
      <c r="AV11" s="1"/>
      <c r="AW11" s="106">
        <v>15</v>
      </c>
      <c r="AX11" s="1" t="s">
        <v>90</v>
      </c>
      <c r="AY11" s="1"/>
      <c r="AZ11" s="1"/>
      <c r="BA11" s="1"/>
      <c r="BB11" s="1"/>
      <c r="BC11" s="106">
        <v>15</v>
      </c>
      <c r="BD11" s="1" t="s">
        <v>90</v>
      </c>
    </row>
    <row r="12" spans="1:56">
      <c r="A12" s="1">
        <v>16</v>
      </c>
      <c r="B12" s="52" t="s">
        <v>59</v>
      </c>
      <c r="C12" s="9">
        <f t="shared" si="0"/>
        <v>15</v>
      </c>
      <c r="D12" s="9">
        <f t="shared" ref="D12:D17" si="6">IF(SUM(I12,O12,U12,AA12,AG12,AM12,AS12,AY12)=0,"",SUM(I12,O12,U12,AA12,AG12,AM12,AS12,AY12))</f>
        <v>15</v>
      </c>
      <c r="E12" s="9" t="str">
        <f t="shared" ref="E12:E17" si="7">IF(SUM(J12,P12,V12,AB12,AH12,AN12,AT12,AZ12)=0,"",SUM(J12,P12,V12,AB12,AH12,AN12,AT12,AZ12))</f>
        <v/>
      </c>
      <c r="F12" s="9" t="str">
        <f t="shared" ref="F12:F17" si="8">IF(SUM(K12,Q12,W12,AC12,AI12,AO12,AU12,BA12)=0,"",SUM(K12,Q12,W12,AC12,AI12,AO12,AU12,BA12))</f>
        <v/>
      </c>
      <c r="G12" s="9" t="str">
        <f t="shared" ref="G12:G17" si="9">IF(SUM(L12,R12,X12,AD12,AJ12,AP12,AV12,BB12)=0,"",SUM(L12,R12,X12,AD12,AJ12,AP12,AV12,BB12))</f>
        <v/>
      </c>
      <c r="H12" s="9" t="str">
        <f t="shared" ref="H12:H17" si="10">IF(SUM(M12,S12,Y12,AE12,AK12,AQ12,AW12,BC12)=0,"",SUM(M12,S12,Y12,AE12,AK12,AQ12,AW12,BC12))</f>
        <v/>
      </c>
      <c r="I12" s="1">
        <v>15</v>
      </c>
      <c r="J12" s="1"/>
      <c r="K12" s="1"/>
      <c r="L12" s="1"/>
      <c r="M12" s="1"/>
      <c r="N12" s="1" t="s">
        <v>86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17</v>
      </c>
      <c r="B13" s="52" t="s">
        <v>60</v>
      </c>
      <c r="C13" s="9">
        <f t="shared" si="0"/>
        <v>45</v>
      </c>
      <c r="D13" s="9">
        <f t="shared" si="6"/>
        <v>30</v>
      </c>
      <c r="E13" s="9">
        <f t="shared" si="7"/>
        <v>15</v>
      </c>
      <c r="F13" s="9" t="str">
        <f t="shared" si="8"/>
        <v/>
      </c>
      <c r="G13" s="9" t="str">
        <f t="shared" si="9"/>
        <v/>
      </c>
      <c r="H13" s="9" t="str">
        <f t="shared" si="10"/>
        <v/>
      </c>
      <c r="I13" s="1"/>
      <c r="J13" s="1"/>
      <c r="K13" s="1"/>
      <c r="L13" s="1"/>
      <c r="M13" s="1"/>
      <c r="N13" s="1"/>
      <c r="O13" s="1">
        <v>30</v>
      </c>
      <c r="P13" s="1">
        <v>15</v>
      </c>
      <c r="Q13" s="1"/>
      <c r="R13" s="1"/>
      <c r="S13" s="1"/>
      <c r="T13" s="1" t="s">
        <v>87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18</v>
      </c>
      <c r="B14" s="53" t="s">
        <v>61</v>
      </c>
      <c r="C14" s="9">
        <f t="shared" si="0"/>
        <v>15</v>
      </c>
      <c r="D14" s="9" t="str">
        <f t="shared" si="6"/>
        <v/>
      </c>
      <c r="E14" s="9" t="str">
        <f t="shared" si="7"/>
        <v/>
      </c>
      <c r="F14" s="9">
        <f t="shared" si="8"/>
        <v>15</v>
      </c>
      <c r="G14" s="9" t="str">
        <f t="shared" si="9"/>
        <v/>
      </c>
      <c r="H14" s="9" t="str">
        <f t="shared" si="10"/>
        <v/>
      </c>
      <c r="I14" s="1"/>
      <c r="J14" s="1"/>
      <c r="K14" s="1"/>
      <c r="L14" s="1"/>
      <c r="M14" s="1"/>
      <c r="N14" s="1"/>
      <c r="O14" s="1"/>
      <c r="P14" s="1"/>
      <c r="Q14" s="1">
        <v>15</v>
      </c>
      <c r="R14" s="1"/>
      <c r="S14" s="1"/>
      <c r="T14" s="1" t="s">
        <v>86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19</v>
      </c>
      <c r="B15" s="52" t="s">
        <v>62</v>
      </c>
      <c r="C15" s="9">
        <f t="shared" si="0"/>
        <v>15</v>
      </c>
      <c r="D15" s="9" t="str">
        <f t="shared" si="6"/>
        <v/>
      </c>
      <c r="E15" s="9" t="str">
        <f t="shared" si="7"/>
        <v/>
      </c>
      <c r="F15" s="9">
        <f t="shared" si="8"/>
        <v>15</v>
      </c>
      <c r="G15" s="9" t="str">
        <f t="shared" si="9"/>
        <v/>
      </c>
      <c r="H15" s="9" t="str">
        <f t="shared" si="1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15</v>
      </c>
      <c r="X15" s="1"/>
      <c r="Y15" s="1"/>
      <c r="Z15" s="1" t="s">
        <v>86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>
      <c r="A16" s="1">
        <v>20</v>
      </c>
      <c r="B16" s="53" t="s">
        <v>63</v>
      </c>
      <c r="C16" s="9">
        <f t="shared" si="0"/>
        <v>15</v>
      </c>
      <c r="D16" s="9">
        <f t="shared" si="6"/>
        <v>15</v>
      </c>
      <c r="E16" s="9" t="str">
        <f t="shared" si="7"/>
        <v/>
      </c>
      <c r="F16" s="9" t="str">
        <f t="shared" si="8"/>
        <v/>
      </c>
      <c r="G16" s="9" t="str">
        <f t="shared" si="9"/>
        <v/>
      </c>
      <c r="H16" s="9" t="str">
        <f t="shared" si="1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15</v>
      </c>
      <c r="AB16" s="1"/>
      <c r="AC16" s="1"/>
      <c r="AD16" s="1"/>
      <c r="AE16" s="1"/>
      <c r="AF16" s="1" t="s">
        <v>86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>
      <c r="A17" s="1">
        <v>21</v>
      </c>
      <c r="B17" s="53" t="s">
        <v>64</v>
      </c>
      <c r="C17" s="9">
        <f t="shared" si="0"/>
        <v>15</v>
      </c>
      <c r="D17" s="9">
        <f t="shared" si="6"/>
        <v>15</v>
      </c>
      <c r="E17" s="9" t="str">
        <f t="shared" si="7"/>
        <v/>
      </c>
      <c r="F17" s="9" t="str">
        <f t="shared" si="8"/>
        <v/>
      </c>
      <c r="G17" s="9" t="str">
        <f t="shared" si="9"/>
        <v/>
      </c>
      <c r="H17" s="9" t="str">
        <f t="shared" si="10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15</v>
      </c>
      <c r="AB17" s="1"/>
      <c r="AC17" s="1"/>
      <c r="AD17" s="1"/>
      <c r="AE17" s="1"/>
      <c r="AF17" s="1" t="s">
        <v>86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4.75" customHeight="1">
      <c r="A18" s="154" t="s">
        <v>99</v>
      </c>
      <c r="B18" s="155"/>
      <c r="C18" s="17">
        <f t="shared" si="0"/>
        <v>240</v>
      </c>
      <c r="D18" s="17">
        <f t="shared" ref="D18:M18" si="11">SUM(D11:D17)</f>
        <v>75</v>
      </c>
      <c r="E18" s="17">
        <f t="shared" si="11"/>
        <v>15</v>
      </c>
      <c r="F18" s="17">
        <f t="shared" si="11"/>
        <v>30</v>
      </c>
      <c r="G18" s="17">
        <f t="shared" si="11"/>
        <v>0</v>
      </c>
      <c r="H18" s="17">
        <f t="shared" si="11"/>
        <v>120</v>
      </c>
      <c r="I18" s="17">
        <f t="shared" si="11"/>
        <v>15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15</v>
      </c>
      <c r="N18" s="17"/>
      <c r="O18" s="17">
        <f>SUM(O11:O17)</f>
        <v>30</v>
      </c>
      <c r="P18" s="17">
        <f>SUM(P11:P17)</f>
        <v>15</v>
      </c>
      <c r="Q18" s="17">
        <f>SUM(Q11:Q17)</f>
        <v>15</v>
      </c>
      <c r="R18" s="17">
        <f>SUM(R11:R17)</f>
        <v>0</v>
      </c>
      <c r="S18" s="17">
        <f>SUM(S11:S17)</f>
        <v>15</v>
      </c>
      <c r="T18" s="17"/>
      <c r="U18" s="17">
        <f>SUM(U11:U17)</f>
        <v>0</v>
      </c>
      <c r="V18" s="17">
        <f>SUM(V11:V17)</f>
        <v>0</v>
      </c>
      <c r="W18" s="17">
        <f>SUM(W11:W17)</f>
        <v>15</v>
      </c>
      <c r="X18" s="17">
        <f>SUM(X11:X17)</f>
        <v>0</v>
      </c>
      <c r="Y18" s="17">
        <f>SUM(Y11:Y17)</f>
        <v>15</v>
      </c>
      <c r="Z18" s="17"/>
      <c r="AA18" s="17">
        <f>SUM(AA11:AA17)</f>
        <v>30</v>
      </c>
      <c r="AB18" s="17">
        <f>SUM(AB11:AB17)</f>
        <v>0</v>
      </c>
      <c r="AC18" s="17">
        <f>SUM(AC11:AC17)</f>
        <v>0</v>
      </c>
      <c r="AD18" s="17">
        <f>SUM(AD11:AD17)</f>
        <v>0</v>
      </c>
      <c r="AE18" s="17">
        <f>SUM(AE11:AE17)</f>
        <v>15</v>
      </c>
      <c r="AF18" s="17"/>
      <c r="AG18" s="17">
        <f>SUM(AG11:AG17)</f>
        <v>0</v>
      </c>
      <c r="AH18" s="17">
        <f>SUM(AH11:AH17)</f>
        <v>0</v>
      </c>
      <c r="AI18" s="17">
        <f>SUM(AI11:AI17)</f>
        <v>0</v>
      </c>
      <c r="AJ18" s="17">
        <f>SUM(AJ11:AJ17)</f>
        <v>0</v>
      </c>
      <c r="AK18" s="17">
        <f>SUM(AK11:AK17)</f>
        <v>15</v>
      </c>
      <c r="AL18" s="17"/>
      <c r="AM18" s="17">
        <f>SUM(AM11:AM17)</f>
        <v>0</v>
      </c>
      <c r="AN18" s="17">
        <f>SUM(AN11:AN17)</f>
        <v>0</v>
      </c>
      <c r="AO18" s="17">
        <f>SUM(AO11:AO17)</f>
        <v>0</v>
      </c>
      <c r="AP18" s="17">
        <f>SUM(AP11:AP17)</f>
        <v>0</v>
      </c>
      <c r="AQ18" s="17">
        <f>SUM(AQ11:AQ17)</f>
        <v>15</v>
      </c>
      <c r="AR18" s="17"/>
      <c r="AS18" s="17">
        <f>SUM(AS11:AS17)</f>
        <v>0</v>
      </c>
      <c r="AT18" s="17">
        <f>SUM(AT11:AT17)</f>
        <v>0</v>
      </c>
      <c r="AU18" s="17">
        <f>SUM(AU11:AU17)</f>
        <v>0</v>
      </c>
      <c r="AV18" s="17">
        <f>SUM(AV11:AV17)</f>
        <v>0</v>
      </c>
      <c r="AW18" s="17">
        <f>SUM(AW11:AW17)</f>
        <v>15</v>
      </c>
      <c r="AX18" s="17"/>
      <c r="AY18" s="17">
        <f>SUM(AY11:AY17)</f>
        <v>0</v>
      </c>
      <c r="AZ18" s="17">
        <f>SUM(AZ11:AZ17)</f>
        <v>0</v>
      </c>
      <c r="BA18" s="17">
        <f>SUM(BA11:BA17)</f>
        <v>0</v>
      </c>
      <c r="BB18" s="17">
        <f>SUM(BB11:BB17)</f>
        <v>0</v>
      </c>
      <c r="BC18" s="17">
        <f>SUM(BC11:BC17)</f>
        <v>15</v>
      </c>
      <c r="BD18" s="17"/>
    </row>
    <row r="19" spans="1:56" s="41" customFormat="1" ht="24.75" customHeight="1">
      <c r="A19" s="56"/>
      <c r="B19" s="56" t="s">
        <v>5</v>
      </c>
      <c r="C19" s="57">
        <f>SUM(C7,C9,C18)</f>
        <v>530</v>
      </c>
      <c r="D19" s="57">
        <f>SUM(D18,D9,D7)</f>
        <v>145</v>
      </c>
      <c r="E19" s="57">
        <f>SUM(E7,E9,E18)</f>
        <v>75</v>
      </c>
      <c r="F19" s="57">
        <f>SUM(F18,F9,F7)</f>
        <v>120</v>
      </c>
      <c r="G19" s="57">
        <f>SUM(G18,G9,G7)</f>
        <v>70</v>
      </c>
      <c r="H19" s="57">
        <f>SUM(H18,H9,H7)</f>
        <v>120</v>
      </c>
      <c r="I19" s="161">
        <f>SUM(I7:M7,I9:M9,I18:M18)</f>
        <v>125</v>
      </c>
      <c r="J19" s="161"/>
      <c r="K19" s="161"/>
      <c r="L19" s="161"/>
      <c r="M19" s="161"/>
      <c r="N19" s="57"/>
      <c r="O19" s="161">
        <f>SUM(O7:S7,O9:S9,O18:S18)</f>
        <v>150</v>
      </c>
      <c r="P19" s="161"/>
      <c r="Q19" s="161"/>
      <c r="R19" s="161"/>
      <c r="S19" s="161"/>
      <c r="T19" s="57"/>
      <c r="U19" s="161">
        <f>SUM(U18:Y18,U9:Y9,U7:Y7)</f>
        <v>60</v>
      </c>
      <c r="V19" s="161"/>
      <c r="W19" s="161"/>
      <c r="X19" s="161"/>
      <c r="Y19" s="161"/>
      <c r="Z19" s="57"/>
      <c r="AA19" s="161">
        <f>SUM(AA18:AE18,AA7:AE7,AA9:AE9)</f>
        <v>60</v>
      </c>
      <c r="AB19" s="161"/>
      <c r="AC19" s="161"/>
      <c r="AD19" s="161"/>
      <c r="AE19" s="161"/>
      <c r="AF19" s="57"/>
      <c r="AG19" s="161">
        <f>SUM(AG18:AK18,AG7:AK7,AG9:AK9)</f>
        <v>90</v>
      </c>
      <c r="AH19" s="161"/>
      <c r="AI19" s="161"/>
      <c r="AJ19" s="161"/>
      <c r="AK19" s="161"/>
      <c r="AL19" s="57"/>
      <c r="AM19" s="161">
        <f>SUM(AM18:AQ18)</f>
        <v>15</v>
      </c>
      <c r="AN19" s="161"/>
      <c r="AO19" s="161"/>
      <c r="AP19" s="161"/>
      <c r="AQ19" s="161"/>
      <c r="AR19" s="57"/>
      <c r="AS19" s="161">
        <f>SUM(AS18:AW18)</f>
        <v>15</v>
      </c>
      <c r="AT19" s="161"/>
      <c r="AU19" s="161"/>
      <c r="AV19" s="161"/>
      <c r="AW19" s="161"/>
      <c r="AX19" s="161"/>
      <c r="AY19" s="161">
        <f>SUM(AY18:BC18,AY7:BC7,AY9:BC9)</f>
        <v>15</v>
      </c>
      <c r="AZ19" s="161"/>
      <c r="BA19" s="161"/>
      <c r="BB19" s="161"/>
      <c r="BC19" s="161"/>
      <c r="BD19" s="57"/>
    </row>
    <row r="20" spans="1:56" s="6" customFormat="1" ht="12.75">
      <c r="A20" s="5"/>
      <c r="B20" s="135"/>
      <c r="C20" s="135"/>
      <c r="D20" s="135"/>
      <c r="E20" s="13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56" t="s">
        <v>16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56">
      <c r="A24" s="2"/>
      <c r="B24" s="2" t="s">
        <v>15</v>
      </c>
    </row>
  </sheetData>
  <mergeCells count="37">
    <mergeCell ref="B22:AF22"/>
    <mergeCell ref="B21:N21"/>
    <mergeCell ref="AY19:BC19"/>
    <mergeCell ref="AY4:BD4"/>
    <mergeCell ref="A6:BD6"/>
    <mergeCell ref="A7:B7"/>
    <mergeCell ref="A8:BD8"/>
    <mergeCell ref="A10:BD10"/>
    <mergeCell ref="C4:C5"/>
    <mergeCell ref="A3:A5"/>
    <mergeCell ref="B3:B5"/>
    <mergeCell ref="I19:M19"/>
    <mergeCell ref="AA19:AE19"/>
    <mergeCell ref="AG19:AK19"/>
    <mergeCell ref="AM19:AQ19"/>
    <mergeCell ref="B20:E20"/>
    <mergeCell ref="A9:B9"/>
    <mergeCell ref="AS3:BD3"/>
    <mergeCell ref="AS19:AX19"/>
    <mergeCell ref="O19:S19"/>
    <mergeCell ref="U19:Y19"/>
    <mergeCell ref="A18:B18"/>
    <mergeCell ref="D4:H4"/>
    <mergeCell ref="AS4:AX4"/>
    <mergeCell ref="O4:T4"/>
    <mergeCell ref="U4:Y4"/>
    <mergeCell ref="B1:S1"/>
    <mergeCell ref="U1:AK1"/>
    <mergeCell ref="C2:AA2"/>
    <mergeCell ref="AM4:AR4"/>
    <mergeCell ref="U3:AF3"/>
    <mergeCell ref="AG3:AR3"/>
    <mergeCell ref="AA4:AF4"/>
    <mergeCell ref="AG4:AL4"/>
    <mergeCell ref="I4:N4"/>
    <mergeCell ref="C3:H3"/>
    <mergeCell ref="I3:T3"/>
  </mergeCells>
  <pageMargins left="0.25" right="0.25" top="0.75" bottom="0.75" header="0.3" footer="0.3"/>
  <pageSetup paperSize="9" scale="4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"/>
  <sheetViews>
    <sheetView workbookViewId="0">
      <selection activeCell="B11" sqref="B11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3.875" style="4" customWidth="1"/>
    <col min="33" max="37" width="3.25" style="4" customWidth="1"/>
    <col min="38" max="38" width="4.5" style="4" customWidth="1"/>
    <col min="39" max="56" width="3.25" style="4" customWidth="1"/>
    <col min="57" max="16384" width="11" style="2"/>
  </cols>
  <sheetData>
    <row r="1" spans="1:56" ht="19.899999999999999" customHeight="1">
      <c r="B1" s="149" t="s">
        <v>96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23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3"/>
    </row>
    <row r="2" spans="1:56" ht="25.9" customHeight="1">
      <c r="B2" s="10" t="s">
        <v>178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95" customHeight="1">
      <c r="A3" s="153" t="s">
        <v>0</v>
      </c>
      <c r="B3" s="153" t="s">
        <v>13</v>
      </c>
      <c r="C3" s="153" t="s">
        <v>12</v>
      </c>
      <c r="D3" s="153"/>
      <c r="E3" s="153"/>
      <c r="F3" s="153"/>
      <c r="G3" s="153"/>
      <c r="H3" s="153"/>
      <c r="I3" s="153" t="s">
        <v>2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 t="s">
        <v>3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 t="s">
        <v>4</v>
      </c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 t="s">
        <v>14</v>
      </c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</row>
    <row r="4" spans="1:56" ht="20.25" customHeight="1">
      <c r="A4" s="153"/>
      <c r="B4" s="153"/>
      <c r="C4" s="167" t="s">
        <v>5</v>
      </c>
      <c r="D4" s="153" t="s">
        <v>6</v>
      </c>
      <c r="E4" s="153"/>
      <c r="F4" s="153"/>
      <c r="G4" s="153"/>
      <c r="H4" s="153"/>
      <c r="I4" s="153">
        <v>1</v>
      </c>
      <c r="J4" s="153"/>
      <c r="K4" s="153"/>
      <c r="L4" s="153"/>
      <c r="M4" s="153"/>
      <c r="N4" s="153"/>
      <c r="O4" s="153">
        <v>2</v>
      </c>
      <c r="P4" s="153"/>
      <c r="Q4" s="153"/>
      <c r="R4" s="153"/>
      <c r="S4" s="153"/>
      <c r="T4" s="153"/>
      <c r="U4" s="153">
        <v>3</v>
      </c>
      <c r="V4" s="153"/>
      <c r="W4" s="153"/>
      <c r="X4" s="153"/>
      <c r="Y4" s="153"/>
      <c r="Z4" s="111"/>
      <c r="AA4" s="153">
        <v>4</v>
      </c>
      <c r="AB4" s="153"/>
      <c r="AC4" s="153"/>
      <c r="AD4" s="153"/>
      <c r="AE4" s="153"/>
      <c r="AF4" s="153"/>
      <c r="AG4" s="153">
        <v>5</v>
      </c>
      <c r="AH4" s="153"/>
      <c r="AI4" s="153"/>
      <c r="AJ4" s="153"/>
      <c r="AK4" s="153"/>
      <c r="AL4" s="153"/>
      <c r="AM4" s="153">
        <v>6</v>
      </c>
      <c r="AN4" s="153"/>
      <c r="AO4" s="153"/>
      <c r="AP4" s="153"/>
      <c r="AQ4" s="153"/>
      <c r="AR4" s="153"/>
      <c r="AS4" s="153">
        <v>7</v>
      </c>
      <c r="AT4" s="153"/>
      <c r="AU4" s="153"/>
      <c r="AV4" s="153"/>
      <c r="AW4" s="153"/>
      <c r="AX4" s="153"/>
      <c r="AY4" s="153">
        <v>8</v>
      </c>
      <c r="AZ4" s="153"/>
      <c r="BA4" s="153"/>
      <c r="BB4" s="153"/>
      <c r="BC4" s="153"/>
      <c r="BD4" s="153"/>
    </row>
    <row r="5" spans="1:56" ht="72.95" customHeight="1">
      <c r="A5" s="153"/>
      <c r="B5" s="153"/>
      <c r="C5" s="168"/>
      <c r="D5" s="111" t="s">
        <v>7</v>
      </c>
      <c r="E5" s="111" t="s">
        <v>8</v>
      </c>
      <c r="F5" s="111" t="s">
        <v>9</v>
      </c>
      <c r="G5" s="111" t="s">
        <v>10</v>
      </c>
      <c r="H5" s="111" t="s">
        <v>11</v>
      </c>
      <c r="I5" s="111" t="s">
        <v>7</v>
      </c>
      <c r="J5" s="111" t="s">
        <v>8</v>
      </c>
      <c r="K5" s="111" t="s">
        <v>9</v>
      </c>
      <c r="L5" s="111" t="s">
        <v>10</v>
      </c>
      <c r="M5" s="111" t="s">
        <v>11</v>
      </c>
      <c r="N5" s="116" t="s">
        <v>1</v>
      </c>
      <c r="O5" s="111" t="s">
        <v>7</v>
      </c>
      <c r="P5" s="111" t="s">
        <v>8</v>
      </c>
      <c r="Q5" s="111" t="s">
        <v>9</v>
      </c>
      <c r="R5" s="111" t="s">
        <v>10</v>
      </c>
      <c r="S5" s="111" t="s">
        <v>11</v>
      </c>
      <c r="T5" s="116" t="s">
        <v>1</v>
      </c>
      <c r="U5" s="111" t="s">
        <v>7</v>
      </c>
      <c r="V5" s="111" t="s">
        <v>8</v>
      </c>
      <c r="W5" s="111" t="s">
        <v>9</v>
      </c>
      <c r="X5" s="111" t="s">
        <v>10</v>
      </c>
      <c r="Y5" s="111" t="s">
        <v>11</v>
      </c>
      <c r="Z5" s="116" t="s">
        <v>1</v>
      </c>
      <c r="AA5" s="111" t="s">
        <v>7</v>
      </c>
      <c r="AB5" s="111" t="s">
        <v>8</v>
      </c>
      <c r="AC5" s="111" t="s">
        <v>9</v>
      </c>
      <c r="AD5" s="111" t="s">
        <v>10</v>
      </c>
      <c r="AE5" s="111" t="s">
        <v>11</v>
      </c>
      <c r="AF5" s="116" t="s">
        <v>1</v>
      </c>
      <c r="AG5" s="111" t="s">
        <v>7</v>
      </c>
      <c r="AH5" s="111" t="s">
        <v>8</v>
      </c>
      <c r="AI5" s="111" t="s">
        <v>9</v>
      </c>
      <c r="AJ5" s="111" t="s">
        <v>10</v>
      </c>
      <c r="AK5" s="111" t="s">
        <v>11</v>
      </c>
      <c r="AL5" s="116" t="s">
        <v>1</v>
      </c>
      <c r="AM5" s="111" t="s">
        <v>7</v>
      </c>
      <c r="AN5" s="111" t="s">
        <v>8</v>
      </c>
      <c r="AO5" s="111" t="s">
        <v>9</v>
      </c>
      <c r="AP5" s="111" t="s">
        <v>10</v>
      </c>
      <c r="AQ5" s="111" t="s">
        <v>11</v>
      </c>
      <c r="AR5" s="116" t="s">
        <v>1</v>
      </c>
      <c r="AS5" s="111" t="s">
        <v>7</v>
      </c>
      <c r="AT5" s="111" t="s">
        <v>8</v>
      </c>
      <c r="AU5" s="111" t="s">
        <v>9</v>
      </c>
      <c r="AV5" s="111" t="s">
        <v>10</v>
      </c>
      <c r="AW5" s="111" t="s">
        <v>11</v>
      </c>
      <c r="AX5" s="116" t="s">
        <v>1</v>
      </c>
      <c r="AY5" s="111" t="s">
        <v>7</v>
      </c>
      <c r="AZ5" s="111" t="s">
        <v>8</v>
      </c>
      <c r="BA5" s="111" t="s">
        <v>9</v>
      </c>
      <c r="BB5" s="111" t="s">
        <v>10</v>
      </c>
      <c r="BC5" s="111" t="s">
        <v>11</v>
      </c>
      <c r="BD5" s="116" t="s">
        <v>1</v>
      </c>
    </row>
    <row r="6" spans="1:56" ht="18" customHeight="1">
      <c r="A6" s="162" t="str">
        <f>'EKONOMIA I FINANSE'!A7:BD7</f>
        <v>Blok 1: obowiązkowe przedmioty wspólne dla doktorantów całej szkoły</v>
      </c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56" ht="24.75" customHeight="1">
      <c r="A7" s="150" t="s">
        <v>97</v>
      </c>
      <c r="B7" s="150"/>
      <c r="C7" s="16">
        <f>SDNS_wspólne!C18</f>
        <v>215</v>
      </c>
      <c r="D7" s="16">
        <f>SDNS_wspólne!D18</f>
        <v>70</v>
      </c>
      <c r="E7" s="16">
        <f>SDNS_wspólne!E18</f>
        <v>30</v>
      </c>
      <c r="F7" s="16">
        <f>SDNS_wspólne!F18</f>
        <v>60</v>
      </c>
      <c r="G7" s="16">
        <f>SDNS_wspólne!G18</f>
        <v>55</v>
      </c>
      <c r="H7" s="16">
        <f>SDNS_wspólne!H18</f>
        <v>0</v>
      </c>
      <c r="I7" s="16">
        <f>SDNS_wspólne!I18</f>
        <v>35</v>
      </c>
      <c r="J7" s="16">
        <f>SDNS_wspólne!J18</f>
        <v>15</v>
      </c>
      <c r="K7" s="16">
        <f>SDNS_wspólne!K18</f>
        <v>15</v>
      </c>
      <c r="L7" s="16">
        <f>SDNS_wspólne!L18</f>
        <v>15</v>
      </c>
      <c r="M7" s="16">
        <f>SDNS_wspólne!M18</f>
        <v>0</v>
      </c>
      <c r="N7" s="16">
        <f>SDNS_wspólne!N18</f>
        <v>0</v>
      </c>
      <c r="O7" s="16">
        <f>SDNS_wspólne!O18</f>
        <v>5</v>
      </c>
      <c r="P7" s="16">
        <f>SDNS_wspólne!P18</f>
        <v>15</v>
      </c>
      <c r="Q7" s="16">
        <f>SDNS_wspólne!Q18</f>
        <v>15</v>
      </c>
      <c r="R7" s="16">
        <f>SDNS_wspólne!R18</f>
        <v>40</v>
      </c>
      <c r="S7" s="16">
        <f>SDNS_wspólne!S18</f>
        <v>0</v>
      </c>
      <c r="T7" s="16">
        <f>SDNS_wspólne!T18</f>
        <v>0</v>
      </c>
      <c r="U7" s="16">
        <f>SDNS_wspólne!U18</f>
        <v>0</v>
      </c>
      <c r="V7" s="16">
        <f>SDNS_wspólne!V18</f>
        <v>0</v>
      </c>
      <c r="W7" s="16">
        <f>SDNS_wspólne!W18</f>
        <v>30</v>
      </c>
      <c r="X7" s="16">
        <f>SDNS_wspólne!X18</f>
        <v>0</v>
      </c>
      <c r="Y7" s="16">
        <f>SDNS_wspólne!Y18</f>
        <v>0</v>
      </c>
      <c r="Z7" s="16">
        <f>SDNS_wspólne!Z18</f>
        <v>0</v>
      </c>
      <c r="AA7" s="16">
        <f>SDNS_wspólne!AA18</f>
        <v>15</v>
      </c>
      <c r="AB7" s="16">
        <f>SDNS_wspólne!AB18</f>
        <v>0</v>
      </c>
      <c r="AC7" s="16">
        <f>SDNS_wspólne!AC18</f>
        <v>0</v>
      </c>
      <c r="AD7" s="16">
        <f>SDNS_wspólne!AD18</f>
        <v>0</v>
      </c>
      <c r="AE7" s="16">
        <f>SDNS_wspólne!AE18</f>
        <v>0</v>
      </c>
      <c r="AF7" s="16">
        <f>SDNS_wspólne!AF18</f>
        <v>0</v>
      </c>
      <c r="AG7" s="16">
        <f>SDNS_wspólne!AG18</f>
        <v>15</v>
      </c>
      <c r="AH7" s="16">
        <f>SDNS_wspólne!AH18</f>
        <v>0</v>
      </c>
      <c r="AI7" s="16">
        <f>SDNS_wspólne!AI18</f>
        <v>0</v>
      </c>
      <c r="AJ7" s="16">
        <f>SDNS_wspólne!AJ18</f>
        <v>0</v>
      </c>
      <c r="AK7" s="16">
        <f>SDNS_wspólne!AK18</f>
        <v>0</v>
      </c>
      <c r="AL7" s="16">
        <f>SDNS_wspólne!AL18</f>
        <v>0</v>
      </c>
      <c r="AM7" s="16">
        <f>SDNS_wspólne!AM18</f>
        <v>0</v>
      </c>
      <c r="AN7" s="16">
        <f>SDNS_wspólne!AN18</f>
        <v>0</v>
      </c>
      <c r="AO7" s="16">
        <f>SDNS_wspólne!AO18</f>
        <v>0</v>
      </c>
      <c r="AP7" s="16">
        <f>SDNS_wspólne!AP18</f>
        <v>0</v>
      </c>
      <c r="AQ7" s="16">
        <f>SDNS_wspólne!AQ18</f>
        <v>0</v>
      </c>
      <c r="AR7" s="16">
        <f>SDNS_wspólne!AR18</f>
        <v>0</v>
      </c>
      <c r="AS7" s="16">
        <f>SDNS_wspólne!AS18</f>
        <v>0</v>
      </c>
      <c r="AT7" s="16">
        <f>SDNS_wspólne!AT18</f>
        <v>0</v>
      </c>
      <c r="AU7" s="16">
        <f>SDNS_wspólne!AU18</f>
        <v>0</v>
      </c>
      <c r="AV7" s="16">
        <f>SDNS_wspólne!AV18</f>
        <v>0</v>
      </c>
      <c r="AW7" s="16">
        <f>SDNS_wspólne!AW18</f>
        <v>0</v>
      </c>
      <c r="AX7" s="16">
        <f>SDNS_wspólne!AX18</f>
        <v>0</v>
      </c>
      <c r="AY7" s="16">
        <f>SDNS_wspólne!AY18</f>
        <v>0</v>
      </c>
      <c r="AZ7" s="16">
        <f>SDNS_wspólne!AZ18</f>
        <v>0</v>
      </c>
      <c r="BA7" s="16">
        <f>SDNS_wspólne!BA18</f>
        <v>0</v>
      </c>
      <c r="BB7" s="16">
        <f>SDNS_wspólne!BB18</f>
        <v>0</v>
      </c>
      <c r="BC7" s="16">
        <f>SDNS_wspólne!BC18</f>
        <v>0</v>
      </c>
      <c r="BD7" s="16">
        <f>SDNS_wspólne!BD18</f>
        <v>0</v>
      </c>
    </row>
    <row r="8" spans="1:56" s="41" customFormat="1" ht="24.75" customHeight="1">
      <c r="A8" s="165" t="s">
        <v>75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</row>
    <row r="9" spans="1:56" ht="24.75" customHeight="1">
      <c r="A9" s="154" t="s">
        <v>98</v>
      </c>
      <c r="B9" s="155"/>
      <c r="C9" s="17">
        <f>SDNS_wspólne!C24</f>
        <v>75</v>
      </c>
      <c r="D9" s="17">
        <f>SDNS_wspólne!D24</f>
        <v>0</v>
      </c>
      <c r="E9" s="17">
        <f>SDNS_wspólne!E24</f>
        <v>30</v>
      </c>
      <c r="F9" s="17">
        <f>SDNS_wspólne!F24</f>
        <v>30</v>
      </c>
      <c r="G9" s="17">
        <f>SDNS_wspólne!G24</f>
        <v>15</v>
      </c>
      <c r="H9" s="17">
        <f>SDNS_wspólne!H24</f>
        <v>0</v>
      </c>
      <c r="I9" s="17">
        <f>SDNS_wspólne!I24</f>
        <v>0</v>
      </c>
      <c r="J9" s="17">
        <f>SDNS_wspólne!J24</f>
        <v>0</v>
      </c>
      <c r="K9" s="17">
        <f>SDNS_wspólne!K24</f>
        <v>0</v>
      </c>
      <c r="L9" s="17">
        <f>SDNS_wspólne!L24</f>
        <v>15</v>
      </c>
      <c r="M9" s="17">
        <f>SDNS_wspólne!M24</f>
        <v>0</v>
      </c>
      <c r="N9" s="17">
        <f>SDNS_wspólne!N24</f>
        <v>0</v>
      </c>
      <c r="O9" s="17">
        <f>SDNS_wspólne!O24</f>
        <v>0</v>
      </c>
      <c r="P9" s="17">
        <f>SDNS_wspólne!P24</f>
        <v>0</v>
      </c>
      <c r="Q9" s="17">
        <f>SDNS_wspólne!Q24</f>
        <v>0</v>
      </c>
      <c r="R9" s="17">
        <f>SDNS_wspólne!R24</f>
        <v>0</v>
      </c>
      <c r="S9" s="17">
        <f>SDNS_wspólne!S24</f>
        <v>0</v>
      </c>
      <c r="T9" s="17">
        <f>SDNS_wspólne!T24</f>
        <v>0</v>
      </c>
      <c r="U9" s="17">
        <f>SDNS_wspólne!U24</f>
        <v>0</v>
      </c>
      <c r="V9" s="17">
        <f>SDNS_wspólne!V24</f>
        <v>0</v>
      </c>
      <c r="W9" s="17">
        <f>SDNS_wspólne!W24</f>
        <v>0</v>
      </c>
      <c r="X9" s="17">
        <f>SDNS_wspólne!X24</f>
        <v>0</v>
      </c>
      <c r="Y9" s="17">
        <f>SDNS_wspólne!Y24</f>
        <v>0</v>
      </c>
      <c r="Z9" s="17">
        <f>SDNS_wspólne!Z24</f>
        <v>0</v>
      </c>
      <c r="AA9" s="17">
        <f>SDNS_wspólne!AA24</f>
        <v>0</v>
      </c>
      <c r="AB9" s="17">
        <f>SDNS_wspólne!AB24</f>
        <v>0</v>
      </c>
      <c r="AC9" s="17">
        <f>SDNS_wspólne!AC24</f>
        <v>0</v>
      </c>
      <c r="AD9" s="17">
        <f>SDNS_wspólne!AD24</f>
        <v>0</v>
      </c>
      <c r="AE9" s="17">
        <f>SDNS_wspólne!AE24</f>
        <v>0</v>
      </c>
      <c r="AF9" s="17">
        <f>SDNS_wspólne!AF24</f>
        <v>0</v>
      </c>
      <c r="AG9" s="17">
        <f>SDNS_wspólne!AG24</f>
        <v>0</v>
      </c>
      <c r="AH9" s="17">
        <f>SDNS_wspólne!AH24</f>
        <v>30</v>
      </c>
      <c r="AI9" s="17">
        <f>SDNS_wspólne!AI24</f>
        <v>30</v>
      </c>
      <c r="AJ9" s="17">
        <f>SDNS_wspólne!AJ24</f>
        <v>0</v>
      </c>
      <c r="AK9" s="17">
        <f>SDNS_wspólne!AK24</f>
        <v>0</v>
      </c>
      <c r="AL9" s="17">
        <f>SDNS_wspólne!AL24</f>
        <v>0</v>
      </c>
      <c r="AM9" s="17">
        <f>SDNS_wspólne!AM24</f>
        <v>0</v>
      </c>
      <c r="AN9" s="17">
        <f>SDNS_wspólne!AN24</f>
        <v>0</v>
      </c>
      <c r="AO9" s="17">
        <f>SDNS_wspólne!AO24</f>
        <v>0</v>
      </c>
      <c r="AP9" s="17">
        <f>SDNS_wspólne!AP24</f>
        <v>0</v>
      </c>
      <c r="AQ9" s="17">
        <f>SDNS_wspólne!AQ24</f>
        <v>0</v>
      </c>
      <c r="AR9" s="17">
        <f>SDNS_wspólne!AR24</f>
        <v>0</v>
      </c>
      <c r="AS9" s="17">
        <f>SDNS_wspólne!AS24</f>
        <v>0</v>
      </c>
      <c r="AT9" s="17">
        <f>SDNS_wspólne!AT24</f>
        <v>0</v>
      </c>
      <c r="AU9" s="17">
        <f>SDNS_wspólne!AU24</f>
        <v>0</v>
      </c>
      <c r="AV9" s="17">
        <f>SDNS_wspólne!AV24</f>
        <v>0</v>
      </c>
      <c r="AW9" s="17">
        <f>SDNS_wspólne!AW24</f>
        <v>0</v>
      </c>
      <c r="AX9" s="17">
        <f>SDNS_wspólne!AX24</f>
        <v>0</v>
      </c>
      <c r="AY9" s="17">
        <f>SDNS_wspólne!AY24</f>
        <v>0</v>
      </c>
      <c r="AZ9" s="17">
        <f>SDNS_wspólne!AZ24</f>
        <v>0</v>
      </c>
      <c r="BA9" s="17">
        <f>SDNS_wspólne!BA24</f>
        <v>0</v>
      </c>
      <c r="BB9" s="17">
        <f>SDNS_wspólne!BB24</f>
        <v>0</v>
      </c>
      <c r="BC9" s="17">
        <f>SDNS_wspólne!BC24</f>
        <v>0</v>
      </c>
      <c r="BD9" s="17">
        <f>SDNS_wspólne!BD24</f>
        <v>0</v>
      </c>
    </row>
    <row r="10" spans="1:56" s="41" customFormat="1" ht="24.75" customHeight="1">
      <c r="A10" s="165" t="s">
        <v>77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</row>
    <row r="11" spans="1:56">
      <c r="A11" s="1">
        <v>15</v>
      </c>
      <c r="B11" s="122" t="s">
        <v>171</v>
      </c>
      <c r="C11" s="9">
        <f t="shared" ref="C11:C18" si="0">SUM(D11:H11)</f>
        <v>120</v>
      </c>
      <c r="D11" s="9" t="str">
        <f t="shared" ref="D11:H17" si="1">IF(SUM(I11,O11,U11,AA11,AG11,AM11,AS11,AY11)=0,"",SUM(I11,O11,U11,AA11,AG11,AM11,AS11,AY11))</f>
        <v/>
      </c>
      <c r="E11" s="9" t="str">
        <f t="shared" si="1"/>
        <v/>
      </c>
      <c r="F11" s="9" t="str">
        <f t="shared" si="1"/>
        <v/>
      </c>
      <c r="G11" s="9" t="str">
        <f t="shared" si="1"/>
        <v/>
      </c>
      <c r="H11" s="9">
        <f t="shared" si="1"/>
        <v>120</v>
      </c>
      <c r="I11" s="1"/>
      <c r="J11" s="1"/>
      <c r="K11" s="1"/>
      <c r="L11" s="1"/>
      <c r="M11" s="106">
        <v>15</v>
      </c>
      <c r="N11" s="1" t="s">
        <v>90</v>
      </c>
      <c r="O11" s="1"/>
      <c r="P11" s="1"/>
      <c r="Q11" s="1"/>
      <c r="R11" s="1"/>
      <c r="S11" s="106">
        <v>15</v>
      </c>
      <c r="T11" s="1" t="s">
        <v>90</v>
      </c>
      <c r="U11" s="1"/>
      <c r="V11" s="1"/>
      <c r="W11" s="1"/>
      <c r="X11" s="1"/>
      <c r="Y11" s="106">
        <v>15</v>
      </c>
      <c r="Z11" s="1" t="s">
        <v>90</v>
      </c>
      <c r="AA11" s="1"/>
      <c r="AB11" s="1"/>
      <c r="AC11" s="1"/>
      <c r="AD11" s="1"/>
      <c r="AE11" s="106">
        <v>15</v>
      </c>
      <c r="AF11" s="1" t="s">
        <v>90</v>
      </c>
      <c r="AG11" s="1"/>
      <c r="AH11" s="1"/>
      <c r="AI11" s="1"/>
      <c r="AJ11" s="1"/>
      <c r="AK11" s="106">
        <v>15</v>
      </c>
      <c r="AL11" s="1" t="s">
        <v>90</v>
      </c>
      <c r="AM11" s="1"/>
      <c r="AN11" s="1"/>
      <c r="AO11" s="1"/>
      <c r="AP11" s="1"/>
      <c r="AQ11" s="106">
        <v>15</v>
      </c>
      <c r="AR11" s="1" t="s">
        <v>90</v>
      </c>
      <c r="AS11" s="1"/>
      <c r="AT11" s="1"/>
      <c r="AU11" s="1"/>
      <c r="AV11" s="1"/>
      <c r="AW11" s="106">
        <v>15</v>
      </c>
      <c r="AX11" s="1" t="s">
        <v>90</v>
      </c>
      <c r="AY11" s="1"/>
      <c r="AZ11" s="1"/>
      <c r="BA11" s="1"/>
      <c r="BB11" s="1"/>
      <c r="BC11" s="106">
        <v>15</v>
      </c>
      <c r="BD11" s="1" t="s">
        <v>90</v>
      </c>
    </row>
    <row r="12" spans="1:56">
      <c r="A12" s="1">
        <v>16</v>
      </c>
      <c r="B12" s="52" t="s">
        <v>179</v>
      </c>
      <c r="C12" s="9">
        <f t="shared" si="0"/>
        <v>15</v>
      </c>
      <c r="D12" s="9">
        <f t="shared" si="1"/>
        <v>15</v>
      </c>
      <c r="E12" s="9" t="str">
        <f t="shared" si="1"/>
        <v/>
      </c>
      <c r="F12" s="9" t="str">
        <f t="shared" si="1"/>
        <v/>
      </c>
      <c r="G12" s="9" t="str">
        <f t="shared" si="1"/>
        <v/>
      </c>
      <c r="H12" s="9" t="str">
        <f t="shared" si="1"/>
        <v/>
      </c>
      <c r="I12" s="1">
        <v>15</v>
      </c>
      <c r="J12" s="1"/>
      <c r="K12" s="1"/>
      <c r="L12" s="1"/>
      <c r="M12" s="1"/>
      <c r="N12" s="1" t="s">
        <v>86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1">
        <v>17</v>
      </c>
      <c r="B13" s="52" t="s">
        <v>180</v>
      </c>
      <c r="C13" s="9">
        <f t="shared" si="0"/>
        <v>45</v>
      </c>
      <c r="D13" s="9">
        <f t="shared" si="1"/>
        <v>30</v>
      </c>
      <c r="E13" s="9">
        <f t="shared" si="1"/>
        <v>15</v>
      </c>
      <c r="F13" s="9" t="str">
        <f t="shared" si="1"/>
        <v/>
      </c>
      <c r="G13" s="9" t="str">
        <f t="shared" si="1"/>
        <v/>
      </c>
      <c r="H13" s="9" t="str">
        <f t="shared" si="1"/>
        <v/>
      </c>
      <c r="I13" s="1"/>
      <c r="J13" s="1"/>
      <c r="K13" s="1"/>
      <c r="L13" s="1"/>
      <c r="M13" s="1"/>
      <c r="N13" s="1"/>
      <c r="O13" s="1">
        <v>30</v>
      </c>
      <c r="P13" s="1">
        <v>15</v>
      </c>
      <c r="Q13" s="1"/>
      <c r="R13" s="1"/>
      <c r="S13" s="1"/>
      <c r="T13" s="1" t="s">
        <v>87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1">
        <v>18</v>
      </c>
      <c r="B14" s="53" t="s">
        <v>174</v>
      </c>
      <c r="C14" s="9">
        <f t="shared" si="0"/>
        <v>15</v>
      </c>
      <c r="D14" s="9"/>
      <c r="E14" s="9" t="str">
        <f t="shared" si="1"/>
        <v/>
      </c>
      <c r="F14" s="9">
        <f t="shared" si="1"/>
        <v>15</v>
      </c>
      <c r="G14" s="9" t="str">
        <f t="shared" si="1"/>
        <v/>
      </c>
      <c r="H14" s="9" t="str">
        <f t="shared" si="1"/>
        <v/>
      </c>
      <c r="I14" s="1"/>
      <c r="J14" s="1"/>
      <c r="K14" s="1"/>
      <c r="L14" s="1"/>
      <c r="M14" s="1"/>
      <c r="N14" s="1"/>
      <c r="O14" s="1"/>
      <c r="P14" s="1"/>
      <c r="Q14" s="1">
        <v>15</v>
      </c>
      <c r="R14" s="1"/>
      <c r="S14" s="1"/>
      <c r="T14" s="1" t="s">
        <v>86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>
      <c r="A15" s="1">
        <v>19</v>
      </c>
      <c r="B15" s="52" t="s">
        <v>181</v>
      </c>
      <c r="C15" s="9">
        <f t="shared" si="0"/>
        <v>15</v>
      </c>
      <c r="D15" s="9" t="str">
        <f t="shared" si="1"/>
        <v/>
      </c>
      <c r="E15" s="9" t="str">
        <f t="shared" si="1"/>
        <v/>
      </c>
      <c r="F15" s="9">
        <f t="shared" si="1"/>
        <v>15</v>
      </c>
      <c r="G15" s="9" t="str">
        <f t="shared" si="1"/>
        <v/>
      </c>
      <c r="H15" s="9" t="str">
        <f t="shared" si="1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15</v>
      </c>
      <c r="X15" s="1"/>
      <c r="Y15" s="1"/>
      <c r="Z15" s="1" t="s">
        <v>86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>
      <c r="A16" s="1">
        <v>20</v>
      </c>
      <c r="B16" s="53" t="s">
        <v>182</v>
      </c>
      <c r="C16" s="9">
        <f t="shared" si="0"/>
        <v>15</v>
      </c>
      <c r="D16" s="9">
        <f t="shared" si="1"/>
        <v>15</v>
      </c>
      <c r="E16" s="9" t="str">
        <f t="shared" si="1"/>
        <v/>
      </c>
      <c r="F16" s="9" t="str">
        <f t="shared" si="1"/>
        <v/>
      </c>
      <c r="G16" s="9" t="str">
        <f t="shared" si="1"/>
        <v/>
      </c>
      <c r="H16" s="9" t="str">
        <f t="shared" si="1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15</v>
      </c>
      <c r="AB16" s="1"/>
      <c r="AC16" s="1"/>
      <c r="AD16" s="1"/>
      <c r="AE16" s="1"/>
      <c r="AF16" s="1" t="s">
        <v>86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>
      <c r="A17" s="1">
        <v>21</v>
      </c>
      <c r="B17" s="53" t="s">
        <v>183</v>
      </c>
      <c r="C17" s="9">
        <f t="shared" si="0"/>
        <v>15</v>
      </c>
      <c r="D17" s="9">
        <f t="shared" si="1"/>
        <v>15</v>
      </c>
      <c r="E17" s="9" t="str">
        <f t="shared" si="1"/>
        <v/>
      </c>
      <c r="F17" s="9" t="str">
        <f t="shared" si="1"/>
        <v/>
      </c>
      <c r="G17" s="9" t="str">
        <f t="shared" si="1"/>
        <v/>
      </c>
      <c r="H17" s="9" t="str">
        <f t="shared" si="1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15</v>
      </c>
      <c r="AB17" s="1"/>
      <c r="AC17" s="1"/>
      <c r="AD17" s="1"/>
      <c r="AE17" s="1"/>
      <c r="AF17" s="1" t="s">
        <v>86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4.75" customHeight="1">
      <c r="A18" s="154" t="s">
        <v>99</v>
      </c>
      <c r="B18" s="155"/>
      <c r="C18" s="17">
        <f t="shared" si="0"/>
        <v>240</v>
      </c>
      <c r="D18" s="17">
        <f t="shared" ref="D18:M18" si="2">SUM(D11:D17)</f>
        <v>75</v>
      </c>
      <c r="E18" s="17">
        <f t="shared" si="2"/>
        <v>15</v>
      </c>
      <c r="F18" s="17">
        <f t="shared" si="2"/>
        <v>30</v>
      </c>
      <c r="G18" s="17">
        <f t="shared" si="2"/>
        <v>0</v>
      </c>
      <c r="H18" s="17">
        <f t="shared" si="2"/>
        <v>120</v>
      </c>
      <c r="I18" s="17">
        <f t="shared" si="2"/>
        <v>15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15</v>
      </c>
      <c r="N18" s="17"/>
      <c r="O18" s="17">
        <f>SUM(O11:O17)</f>
        <v>30</v>
      </c>
      <c r="P18" s="17">
        <f>SUM(P11:P17)</f>
        <v>15</v>
      </c>
      <c r="Q18" s="17">
        <f>SUM(Q11:Q17)</f>
        <v>15</v>
      </c>
      <c r="R18" s="17">
        <f>SUM(R11:R17)</f>
        <v>0</v>
      </c>
      <c r="S18" s="17">
        <f>SUM(S11:S17)</f>
        <v>15</v>
      </c>
      <c r="T18" s="17"/>
      <c r="U18" s="17">
        <f>SUM(U11:U17)</f>
        <v>0</v>
      </c>
      <c r="V18" s="17">
        <f>SUM(V11:V17)</f>
        <v>0</v>
      </c>
      <c r="W18" s="17">
        <f>SUM(W11:W17)</f>
        <v>15</v>
      </c>
      <c r="X18" s="17">
        <f>SUM(X11:X17)</f>
        <v>0</v>
      </c>
      <c r="Y18" s="17">
        <f>SUM(Y11:Y17)</f>
        <v>15</v>
      </c>
      <c r="Z18" s="17"/>
      <c r="AA18" s="17">
        <f>SUM(AA11:AA17)</f>
        <v>30</v>
      </c>
      <c r="AB18" s="17">
        <f>SUM(AB11:AB17)</f>
        <v>0</v>
      </c>
      <c r="AC18" s="17">
        <f>SUM(AC11:AC17)</f>
        <v>0</v>
      </c>
      <c r="AD18" s="17">
        <f>SUM(AD11:AD17)</f>
        <v>0</v>
      </c>
      <c r="AE18" s="17">
        <f>SUM(AE11:AE17)</f>
        <v>15</v>
      </c>
      <c r="AF18" s="17"/>
      <c r="AG18" s="17">
        <f>SUM(AG11:AG17)</f>
        <v>0</v>
      </c>
      <c r="AH18" s="17">
        <f>SUM(AH11:AH17)</f>
        <v>0</v>
      </c>
      <c r="AI18" s="17">
        <f>SUM(AI11:AI17)</f>
        <v>0</v>
      </c>
      <c r="AJ18" s="17">
        <f>SUM(AJ11:AJ17)</f>
        <v>0</v>
      </c>
      <c r="AK18" s="17">
        <f>SUM(AK11:AK17)</f>
        <v>15</v>
      </c>
      <c r="AL18" s="17"/>
      <c r="AM18" s="17">
        <f>SUM(AM11:AM17)</f>
        <v>0</v>
      </c>
      <c r="AN18" s="17">
        <f>SUM(AN11:AN17)</f>
        <v>0</v>
      </c>
      <c r="AO18" s="17">
        <f>SUM(AO11:AO17)</f>
        <v>0</v>
      </c>
      <c r="AP18" s="17">
        <f>SUM(AP11:AP17)</f>
        <v>0</v>
      </c>
      <c r="AQ18" s="17">
        <f>SUM(AQ11:AQ17)</f>
        <v>15</v>
      </c>
      <c r="AR18" s="17"/>
      <c r="AS18" s="17">
        <f>SUM(AS11:AS17)</f>
        <v>0</v>
      </c>
      <c r="AT18" s="17">
        <f>SUM(AT11:AT17)</f>
        <v>0</v>
      </c>
      <c r="AU18" s="17">
        <f>SUM(AU11:AU17)</f>
        <v>0</v>
      </c>
      <c r="AV18" s="17">
        <f>SUM(AV11:AV17)</f>
        <v>0</v>
      </c>
      <c r="AW18" s="17">
        <f>SUM(AW11:AW17)</f>
        <v>15</v>
      </c>
      <c r="AX18" s="17"/>
      <c r="AY18" s="17">
        <f>SUM(AY11:AY17)</f>
        <v>0</v>
      </c>
      <c r="AZ18" s="17">
        <f>SUM(AZ11:AZ17)</f>
        <v>0</v>
      </c>
      <c r="BA18" s="17">
        <f>SUM(BA11:BA17)</f>
        <v>0</v>
      </c>
      <c r="BB18" s="17">
        <f>SUM(BB11:BB17)</f>
        <v>0</v>
      </c>
      <c r="BC18" s="17">
        <f>SUM(BC11:BC17)</f>
        <v>15</v>
      </c>
      <c r="BD18" s="17"/>
    </row>
    <row r="19" spans="1:56" s="41" customFormat="1" ht="24.75" customHeight="1">
      <c r="A19" s="56"/>
      <c r="B19" s="56" t="s">
        <v>5</v>
      </c>
      <c r="C19" s="110">
        <f>SUM(C7,C9,C18)</f>
        <v>530</v>
      </c>
      <c r="D19" s="110">
        <f>SUM(D18,D9,D7)</f>
        <v>145</v>
      </c>
      <c r="E19" s="110">
        <f>SUM(E7,E9,E18)</f>
        <v>75</v>
      </c>
      <c r="F19" s="110">
        <f>SUM(F18,F9,F7)</f>
        <v>120</v>
      </c>
      <c r="G19" s="110">
        <f>SUM(G18,G9,G7)</f>
        <v>70</v>
      </c>
      <c r="H19" s="110">
        <f>SUM(H18,H9,H7)</f>
        <v>120</v>
      </c>
      <c r="I19" s="161">
        <f>SUM(I7:M7,I9:M9,I18:M18)</f>
        <v>125</v>
      </c>
      <c r="J19" s="161"/>
      <c r="K19" s="161"/>
      <c r="L19" s="161"/>
      <c r="M19" s="161"/>
      <c r="N19" s="110"/>
      <c r="O19" s="161">
        <f>SUM(O7:S7,O9:S9,O18:S18)</f>
        <v>150</v>
      </c>
      <c r="P19" s="161"/>
      <c r="Q19" s="161"/>
      <c r="R19" s="161"/>
      <c r="S19" s="161"/>
      <c r="T19" s="110"/>
      <c r="U19" s="161">
        <f>SUM(U18:Y18,U9:Y9,U7:Y7)</f>
        <v>60</v>
      </c>
      <c r="V19" s="161"/>
      <c r="W19" s="161"/>
      <c r="X19" s="161"/>
      <c r="Y19" s="161"/>
      <c r="Z19" s="110"/>
      <c r="AA19" s="161">
        <f>SUM(AA18:AE18,AA7:AE7,AA9:AE9)</f>
        <v>60</v>
      </c>
      <c r="AB19" s="161"/>
      <c r="AC19" s="161"/>
      <c r="AD19" s="161"/>
      <c r="AE19" s="161"/>
      <c r="AF19" s="110"/>
      <c r="AG19" s="161">
        <f>SUM(AG18:AK18,AG7:AK7,AG9:AK9)</f>
        <v>90</v>
      </c>
      <c r="AH19" s="161"/>
      <c r="AI19" s="161"/>
      <c r="AJ19" s="161"/>
      <c r="AK19" s="161"/>
      <c r="AL19" s="110"/>
      <c r="AM19" s="161">
        <f>SUM(AM18:AQ18)</f>
        <v>15</v>
      </c>
      <c r="AN19" s="161"/>
      <c r="AO19" s="161"/>
      <c r="AP19" s="161"/>
      <c r="AQ19" s="161"/>
      <c r="AR19" s="110"/>
      <c r="AS19" s="161">
        <f>SUM(AS18:AW18)</f>
        <v>15</v>
      </c>
      <c r="AT19" s="161"/>
      <c r="AU19" s="161"/>
      <c r="AV19" s="161"/>
      <c r="AW19" s="161"/>
      <c r="AX19" s="161"/>
      <c r="AY19" s="161">
        <f>SUM(AY18:BC18,AY7:BC7,AY9:BC9)</f>
        <v>15</v>
      </c>
      <c r="AZ19" s="161"/>
      <c r="BA19" s="161"/>
      <c r="BB19" s="161"/>
      <c r="BC19" s="161"/>
      <c r="BD19" s="110"/>
    </row>
    <row r="20" spans="1:56" s="6" customFormat="1" ht="12.75">
      <c r="A20" s="5"/>
      <c r="B20" s="135"/>
      <c r="C20" s="135"/>
      <c r="D20" s="135"/>
      <c r="E20" s="13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56" t="s">
        <v>16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56">
      <c r="A24" s="2"/>
      <c r="B24" s="2" t="s">
        <v>15</v>
      </c>
    </row>
  </sheetData>
  <mergeCells count="37">
    <mergeCell ref="AM19:AQ19"/>
    <mergeCell ref="AS19:AX19"/>
    <mergeCell ref="AY19:BC19"/>
    <mergeCell ref="B20:E20"/>
    <mergeCell ref="B21:N21"/>
    <mergeCell ref="AG19:AK19"/>
    <mergeCell ref="B22:AF22"/>
    <mergeCell ref="A18:B18"/>
    <mergeCell ref="I19:M19"/>
    <mergeCell ref="O19:S19"/>
    <mergeCell ref="U19:Y19"/>
    <mergeCell ref="AA19:AE19"/>
    <mergeCell ref="A10:BD10"/>
    <mergeCell ref="AS3:BD3"/>
    <mergeCell ref="C4:C5"/>
    <mergeCell ref="D4:H4"/>
    <mergeCell ref="I4:N4"/>
    <mergeCell ref="O4:T4"/>
    <mergeCell ref="U4:Y4"/>
    <mergeCell ref="AA4:AF4"/>
    <mergeCell ref="AG4:AL4"/>
    <mergeCell ref="AM4:AR4"/>
    <mergeCell ref="AS4:AX4"/>
    <mergeCell ref="AY4:BD4"/>
    <mergeCell ref="A6:BD6"/>
    <mergeCell ref="A7:B7"/>
    <mergeCell ref="A8:BD8"/>
    <mergeCell ref="A9:B9"/>
    <mergeCell ref="B1:S1"/>
    <mergeCell ref="U1:AK1"/>
    <mergeCell ref="C2:AA2"/>
    <mergeCell ref="A3:A5"/>
    <mergeCell ref="B3:B5"/>
    <mergeCell ref="C3:H3"/>
    <mergeCell ref="I3:T3"/>
    <mergeCell ref="U3:AF3"/>
    <mergeCell ref="AG3:A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D24"/>
  <sheetViews>
    <sheetView zoomScale="85" zoomScaleNormal="85" zoomScaleSheetLayoutView="80" workbookViewId="0">
      <pane xSplit="2" ySplit="7" topLeftCell="C8" activePane="bottomRight" state="frozen"/>
      <selection pane="topRight" activeCell="D1" sqref="D1"/>
      <selection pane="bottomLeft" activeCell="A12" sqref="A12"/>
      <selection pane="bottomRight" activeCell="B12" sqref="B12"/>
    </sheetView>
  </sheetViews>
  <sheetFormatPr defaultColWidth="11" defaultRowHeight="14.25"/>
  <cols>
    <col min="1" max="1" width="7.375" style="4" customWidth="1"/>
    <col min="2" max="2" width="73.375" style="46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4.375" style="4" customWidth="1"/>
    <col min="33" max="37" width="3.25" style="4" customWidth="1"/>
    <col min="38" max="38" width="4.25" style="4" customWidth="1"/>
    <col min="39" max="56" width="3.25" style="4" customWidth="1"/>
    <col min="57" max="16384" width="11" style="2"/>
  </cols>
  <sheetData>
    <row r="2" spans="1:56" ht="21" customHeight="1"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23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3"/>
    </row>
    <row r="3" spans="1:56" ht="21" customHeight="1">
      <c r="B3" s="21" t="s">
        <v>103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41" t="s">
        <v>0</v>
      </c>
      <c r="B4" s="169" t="s">
        <v>13</v>
      </c>
      <c r="C4" s="141" t="s">
        <v>12</v>
      </c>
      <c r="D4" s="141"/>
      <c r="E4" s="141"/>
      <c r="F4" s="141"/>
      <c r="G4" s="141"/>
      <c r="H4" s="141"/>
      <c r="I4" s="141" t="s">
        <v>2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 t="s">
        <v>3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 t="s">
        <v>4</v>
      </c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 t="s">
        <v>14</v>
      </c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</row>
    <row r="5" spans="1:56" ht="20.25" customHeight="1">
      <c r="A5" s="141"/>
      <c r="B5" s="169"/>
      <c r="C5" s="146" t="s">
        <v>5</v>
      </c>
      <c r="D5" s="141" t="s">
        <v>6</v>
      </c>
      <c r="E5" s="141"/>
      <c r="F5" s="141"/>
      <c r="G5" s="141"/>
      <c r="H5" s="141"/>
      <c r="I5" s="141">
        <v>1</v>
      </c>
      <c r="J5" s="141"/>
      <c r="K5" s="141"/>
      <c r="L5" s="141"/>
      <c r="M5" s="141"/>
      <c r="N5" s="141"/>
      <c r="O5" s="141">
        <v>2</v>
      </c>
      <c r="P5" s="141"/>
      <c r="Q5" s="141"/>
      <c r="R5" s="141"/>
      <c r="S5" s="141"/>
      <c r="T5" s="141"/>
      <c r="U5" s="141">
        <v>3</v>
      </c>
      <c r="V5" s="141"/>
      <c r="W5" s="141"/>
      <c r="X5" s="141"/>
      <c r="Y5" s="141"/>
      <c r="Z5" s="39"/>
      <c r="AA5" s="141">
        <v>4</v>
      </c>
      <c r="AB5" s="141"/>
      <c r="AC5" s="141"/>
      <c r="AD5" s="141"/>
      <c r="AE5" s="141"/>
      <c r="AF5" s="141"/>
      <c r="AG5" s="141">
        <v>5</v>
      </c>
      <c r="AH5" s="141"/>
      <c r="AI5" s="141"/>
      <c r="AJ5" s="141"/>
      <c r="AK5" s="141"/>
      <c r="AL5" s="141"/>
      <c r="AM5" s="141">
        <v>6</v>
      </c>
      <c r="AN5" s="141"/>
      <c r="AO5" s="141"/>
      <c r="AP5" s="141"/>
      <c r="AQ5" s="141"/>
      <c r="AR5" s="141"/>
      <c r="AS5" s="141">
        <v>7</v>
      </c>
      <c r="AT5" s="141"/>
      <c r="AU5" s="141"/>
      <c r="AV5" s="141"/>
      <c r="AW5" s="141"/>
      <c r="AX5" s="141"/>
      <c r="AY5" s="141">
        <v>8</v>
      </c>
      <c r="AZ5" s="141"/>
      <c r="BA5" s="141"/>
      <c r="BB5" s="141"/>
      <c r="BC5" s="141"/>
      <c r="BD5" s="141"/>
    </row>
    <row r="6" spans="1:56" ht="72.75" customHeight="1">
      <c r="A6" s="141"/>
      <c r="B6" s="169"/>
      <c r="C6" s="147"/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7</v>
      </c>
      <c r="J6" s="39" t="s">
        <v>8</v>
      </c>
      <c r="K6" s="39" t="s">
        <v>9</v>
      </c>
      <c r="L6" s="39" t="s">
        <v>10</v>
      </c>
      <c r="M6" s="39" t="s">
        <v>11</v>
      </c>
      <c r="N6" s="40" t="s">
        <v>1</v>
      </c>
      <c r="O6" s="39" t="s">
        <v>7</v>
      </c>
      <c r="P6" s="39" t="s">
        <v>8</v>
      </c>
      <c r="Q6" s="39" t="s">
        <v>9</v>
      </c>
      <c r="R6" s="39" t="s">
        <v>10</v>
      </c>
      <c r="S6" s="39" t="s">
        <v>11</v>
      </c>
      <c r="T6" s="40" t="s">
        <v>1</v>
      </c>
      <c r="U6" s="39" t="s">
        <v>7</v>
      </c>
      <c r="V6" s="39" t="s">
        <v>8</v>
      </c>
      <c r="W6" s="39" t="s">
        <v>9</v>
      </c>
      <c r="X6" s="39" t="s">
        <v>10</v>
      </c>
      <c r="Y6" s="39" t="s">
        <v>11</v>
      </c>
      <c r="Z6" s="40" t="s">
        <v>1</v>
      </c>
      <c r="AA6" s="39" t="s">
        <v>7</v>
      </c>
      <c r="AB6" s="39" t="s">
        <v>8</v>
      </c>
      <c r="AC6" s="39" t="s">
        <v>9</v>
      </c>
      <c r="AD6" s="39" t="s">
        <v>10</v>
      </c>
      <c r="AE6" s="39" t="s">
        <v>11</v>
      </c>
      <c r="AF6" s="40" t="s">
        <v>1</v>
      </c>
      <c r="AG6" s="39" t="s">
        <v>7</v>
      </c>
      <c r="AH6" s="39" t="s">
        <v>8</v>
      </c>
      <c r="AI6" s="39" t="s">
        <v>9</v>
      </c>
      <c r="AJ6" s="39" t="s">
        <v>10</v>
      </c>
      <c r="AK6" s="39" t="s">
        <v>11</v>
      </c>
      <c r="AL6" s="40" t="s">
        <v>1</v>
      </c>
      <c r="AM6" s="39" t="s">
        <v>7</v>
      </c>
      <c r="AN6" s="39" t="s">
        <v>8</v>
      </c>
      <c r="AO6" s="39" t="s">
        <v>9</v>
      </c>
      <c r="AP6" s="39" t="s">
        <v>10</v>
      </c>
      <c r="AQ6" s="39" t="s">
        <v>11</v>
      </c>
      <c r="AR6" s="40" t="s">
        <v>1</v>
      </c>
      <c r="AS6" s="39" t="s">
        <v>7</v>
      </c>
      <c r="AT6" s="39" t="s">
        <v>8</v>
      </c>
      <c r="AU6" s="39" t="s">
        <v>9</v>
      </c>
      <c r="AV6" s="39" t="s">
        <v>10</v>
      </c>
      <c r="AW6" s="39" t="s">
        <v>11</v>
      </c>
      <c r="AX6" s="40" t="s">
        <v>1</v>
      </c>
      <c r="AY6" s="39" t="s">
        <v>7</v>
      </c>
      <c r="AZ6" s="39" t="s">
        <v>8</v>
      </c>
      <c r="BA6" s="39" t="s">
        <v>9</v>
      </c>
      <c r="BB6" s="39" t="s">
        <v>10</v>
      </c>
      <c r="BC6" s="39" t="s">
        <v>11</v>
      </c>
      <c r="BD6" s="40" t="s">
        <v>1</v>
      </c>
    </row>
    <row r="7" spans="1:56" ht="26.45" customHeight="1">
      <c r="A7" s="142" t="str">
        <f>'EKONOMIA I FINANSE'!A7:BD7</f>
        <v>Blok 1: obowiązkowe przedmioty wspólne dla doktorantów całej szkoły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</row>
    <row r="8" spans="1:56" ht="20.45" customHeight="1">
      <c r="A8" s="145" t="s">
        <v>97</v>
      </c>
      <c r="B8" s="145"/>
      <c r="C8" s="33">
        <f>SDNS_wspólne!C18</f>
        <v>215</v>
      </c>
      <c r="D8" s="33">
        <f>SDNS_wspólne!D18</f>
        <v>70</v>
      </c>
      <c r="E8" s="33">
        <f>SDNS_wspólne!E18</f>
        <v>30</v>
      </c>
      <c r="F8" s="33">
        <f>SDNS_wspólne!F18</f>
        <v>60</v>
      </c>
      <c r="G8" s="33">
        <f>SDNS_wspólne!G18</f>
        <v>55</v>
      </c>
      <c r="H8" s="33">
        <f>SDNS_wspólne!H18</f>
        <v>0</v>
      </c>
      <c r="I8" s="33">
        <f>SDNS_wspólne!I18</f>
        <v>35</v>
      </c>
      <c r="J8" s="33">
        <f>SDNS_wspólne!J18</f>
        <v>15</v>
      </c>
      <c r="K8" s="33">
        <f>SDNS_wspólne!K18</f>
        <v>15</v>
      </c>
      <c r="L8" s="33">
        <f>SDNS_wspólne!L18</f>
        <v>15</v>
      </c>
      <c r="M8" s="33">
        <f>SDNS_wspólne!M18</f>
        <v>0</v>
      </c>
      <c r="N8" s="33">
        <f>SDNS_wspólne!N18</f>
        <v>0</v>
      </c>
      <c r="O8" s="33">
        <f>SDNS_wspólne!O18</f>
        <v>5</v>
      </c>
      <c r="P8" s="33">
        <f>SDNS_wspólne!P18</f>
        <v>15</v>
      </c>
      <c r="Q8" s="33">
        <f>SDNS_wspólne!Q18</f>
        <v>15</v>
      </c>
      <c r="R8" s="33">
        <f>SDNS_wspólne!R18</f>
        <v>40</v>
      </c>
      <c r="S8" s="33">
        <f>SDNS_wspólne!S18</f>
        <v>0</v>
      </c>
      <c r="T8" s="33">
        <f>SDNS_wspólne!T18</f>
        <v>0</v>
      </c>
      <c r="U8" s="33">
        <f>SDNS_wspólne!U18</f>
        <v>0</v>
      </c>
      <c r="V8" s="33">
        <f>SDNS_wspólne!V18</f>
        <v>0</v>
      </c>
      <c r="W8" s="33">
        <f>SDNS_wspólne!W18</f>
        <v>30</v>
      </c>
      <c r="X8" s="33">
        <f>SDNS_wspólne!X18</f>
        <v>0</v>
      </c>
      <c r="Y8" s="33">
        <f>SDNS_wspólne!Y18</f>
        <v>0</v>
      </c>
      <c r="Z8" s="33">
        <f>SDNS_wspólne!Z18</f>
        <v>0</v>
      </c>
      <c r="AA8" s="33">
        <f>SDNS_wspólne!AA18</f>
        <v>15</v>
      </c>
      <c r="AB8" s="33">
        <f>SDNS_wspólne!AB18</f>
        <v>0</v>
      </c>
      <c r="AC8" s="33">
        <f>SDNS_wspólne!AC18</f>
        <v>0</v>
      </c>
      <c r="AD8" s="33">
        <f>SDNS_wspólne!AD18</f>
        <v>0</v>
      </c>
      <c r="AE8" s="33">
        <f>SDNS_wspólne!AE18</f>
        <v>0</v>
      </c>
      <c r="AF8" s="33">
        <f>SDNS_wspólne!AF18</f>
        <v>0</v>
      </c>
      <c r="AG8" s="33">
        <f>SDNS_wspólne!AG18</f>
        <v>15</v>
      </c>
      <c r="AH8" s="33">
        <f>SDNS_wspólne!AH18</f>
        <v>0</v>
      </c>
      <c r="AI8" s="33">
        <f>SDNS_wspólne!AI18</f>
        <v>0</v>
      </c>
      <c r="AJ8" s="33">
        <f>SDNS_wspólne!AJ18</f>
        <v>0</v>
      </c>
      <c r="AK8" s="33">
        <f>SDNS_wspólne!AK18</f>
        <v>0</v>
      </c>
      <c r="AL8" s="33">
        <f>SDNS_wspólne!AL18</f>
        <v>0</v>
      </c>
      <c r="AM8" s="33">
        <f>SDNS_wspólne!AM18</f>
        <v>0</v>
      </c>
      <c r="AN8" s="33">
        <f>SDNS_wspólne!AN18</f>
        <v>0</v>
      </c>
      <c r="AO8" s="33">
        <f>SDNS_wspólne!AO18</f>
        <v>0</v>
      </c>
      <c r="AP8" s="33">
        <f>SDNS_wspólne!AP18</f>
        <v>0</v>
      </c>
      <c r="AQ8" s="33">
        <f>SDNS_wspólne!AQ18</f>
        <v>0</v>
      </c>
      <c r="AR8" s="33">
        <f>SDNS_wspólne!AR18</f>
        <v>0</v>
      </c>
      <c r="AS8" s="33">
        <f>SDNS_wspólne!AS18</f>
        <v>0</v>
      </c>
      <c r="AT8" s="33">
        <f>SDNS_wspólne!AT18</f>
        <v>0</v>
      </c>
      <c r="AU8" s="33">
        <f>SDNS_wspólne!AU18</f>
        <v>0</v>
      </c>
      <c r="AV8" s="33">
        <f>SDNS_wspólne!AV18</f>
        <v>0</v>
      </c>
      <c r="AW8" s="33">
        <f>SDNS_wspólne!AW18</f>
        <v>0</v>
      </c>
      <c r="AX8" s="33">
        <f>SDNS_wspólne!AX18</f>
        <v>0</v>
      </c>
      <c r="AY8" s="33">
        <f>SDNS_wspólne!AY18</f>
        <v>0</v>
      </c>
      <c r="AZ8" s="33">
        <f>SDNS_wspólne!AZ18</f>
        <v>0</v>
      </c>
      <c r="BA8" s="33">
        <f>SDNS_wspólne!BA18</f>
        <v>0</v>
      </c>
      <c r="BB8" s="33">
        <f>SDNS_wspólne!BB18</f>
        <v>0</v>
      </c>
      <c r="BC8" s="33">
        <f>SDNS_wspólne!BC18</f>
        <v>0</v>
      </c>
      <c r="BD8" s="33">
        <f>SDNS_wspólne!BD18</f>
        <v>0</v>
      </c>
    </row>
    <row r="9" spans="1:56" s="41" customFormat="1" ht="20.45" customHeight="1">
      <c r="A9" s="139" t="str">
        <f>'EKONOMIA I FINANSE'!A9:BD9</f>
        <v>Blok 2: fakultatywne przedmioty wspólne*****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</row>
    <row r="10" spans="1:56" ht="20.45" customHeight="1">
      <c r="A10" s="129" t="s">
        <v>98</v>
      </c>
      <c r="B10" s="130"/>
      <c r="C10" s="34">
        <f>SDNS_wspólne!C24</f>
        <v>75</v>
      </c>
      <c r="D10" s="34">
        <f>SDNS_wspólne!D24</f>
        <v>0</v>
      </c>
      <c r="E10" s="34">
        <f>SDNS_wspólne!E24</f>
        <v>30</v>
      </c>
      <c r="F10" s="34">
        <f>SDNS_wspólne!F24</f>
        <v>30</v>
      </c>
      <c r="G10" s="34">
        <f>SDNS_wspólne!G24</f>
        <v>15</v>
      </c>
      <c r="H10" s="34">
        <f>SDNS_wspólne!H24</f>
        <v>0</v>
      </c>
      <c r="I10" s="34">
        <f>SDNS_wspólne!I24</f>
        <v>0</v>
      </c>
      <c r="J10" s="34">
        <f>SDNS_wspólne!J24</f>
        <v>0</v>
      </c>
      <c r="K10" s="34">
        <f>SDNS_wspólne!K24</f>
        <v>0</v>
      </c>
      <c r="L10" s="34">
        <f>SDNS_wspólne!L24</f>
        <v>15</v>
      </c>
      <c r="M10" s="34">
        <f>SDNS_wspólne!M24</f>
        <v>0</v>
      </c>
      <c r="N10" s="34">
        <f>SDNS_wspólne!N24</f>
        <v>0</v>
      </c>
      <c r="O10" s="34">
        <f>SDNS_wspólne!O24</f>
        <v>0</v>
      </c>
      <c r="P10" s="34">
        <f>SDNS_wspólne!P24</f>
        <v>0</v>
      </c>
      <c r="Q10" s="34">
        <f>SDNS_wspólne!Q24</f>
        <v>0</v>
      </c>
      <c r="R10" s="34">
        <f>SDNS_wspólne!R24</f>
        <v>0</v>
      </c>
      <c r="S10" s="34">
        <f>SDNS_wspólne!S24</f>
        <v>0</v>
      </c>
      <c r="T10" s="34">
        <f>SDNS_wspólne!T24</f>
        <v>0</v>
      </c>
      <c r="U10" s="34">
        <f>SDNS_wspólne!U24</f>
        <v>0</v>
      </c>
      <c r="V10" s="34">
        <f>SDNS_wspólne!V24</f>
        <v>0</v>
      </c>
      <c r="W10" s="34">
        <f>SDNS_wspólne!W24</f>
        <v>0</v>
      </c>
      <c r="X10" s="34">
        <f>SDNS_wspólne!X24</f>
        <v>0</v>
      </c>
      <c r="Y10" s="34">
        <f>SDNS_wspólne!Y24</f>
        <v>0</v>
      </c>
      <c r="Z10" s="34">
        <f>SDNS_wspólne!Z24</f>
        <v>0</v>
      </c>
      <c r="AA10" s="34">
        <f>SDNS_wspólne!AA24</f>
        <v>0</v>
      </c>
      <c r="AB10" s="34">
        <f>SDNS_wspólne!AB24</f>
        <v>0</v>
      </c>
      <c r="AC10" s="34">
        <f>SDNS_wspólne!AC24</f>
        <v>0</v>
      </c>
      <c r="AD10" s="34">
        <f>SDNS_wspólne!AD24</f>
        <v>0</v>
      </c>
      <c r="AE10" s="34">
        <f>SDNS_wspólne!AE24</f>
        <v>0</v>
      </c>
      <c r="AF10" s="34">
        <f>SDNS_wspólne!AF24</f>
        <v>0</v>
      </c>
      <c r="AG10" s="34">
        <f>SDNS_wspólne!AG24</f>
        <v>0</v>
      </c>
      <c r="AH10" s="34">
        <f>SDNS_wspólne!AH24</f>
        <v>30</v>
      </c>
      <c r="AI10" s="34">
        <f>SDNS_wspólne!AI24</f>
        <v>30</v>
      </c>
      <c r="AJ10" s="34">
        <f>SDNS_wspólne!AJ24</f>
        <v>0</v>
      </c>
      <c r="AK10" s="34">
        <f>SDNS_wspólne!AK24</f>
        <v>0</v>
      </c>
      <c r="AL10" s="34">
        <f>SDNS_wspólne!AL24</f>
        <v>0</v>
      </c>
      <c r="AM10" s="34">
        <f>SDNS_wspólne!AM24</f>
        <v>0</v>
      </c>
      <c r="AN10" s="34">
        <f>SDNS_wspólne!AN24</f>
        <v>0</v>
      </c>
      <c r="AO10" s="34">
        <f>SDNS_wspólne!AO24</f>
        <v>0</v>
      </c>
      <c r="AP10" s="34">
        <f>SDNS_wspólne!AP24</f>
        <v>0</v>
      </c>
      <c r="AQ10" s="34">
        <f>SDNS_wspólne!AQ24</f>
        <v>0</v>
      </c>
      <c r="AR10" s="34">
        <f>SDNS_wspólne!AR24</f>
        <v>0</v>
      </c>
      <c r="AS10" s="34">
        <f>SDNS_wspólne!AS24</f>
        <v>0</v>
      </c>
      <c r="AT10" s="34">
        <f>SDNS_wspólne!AT24</f>
        <v>0</v>
      </c>
      <c r="AU10" s="34">
        <f>SDNS_wspólne!AU24</f>
        <v>0</v>
      </c>
      <c r="AV10" s="34">
        <f>SDNS_wspólne!AV24</f>
        <v>0</v>
      </c>
      <c r="AW10" s="34">
        <f>SDNS_wspólne!AW24</f>
        <v>0</v>
      </c>
      <c r="AX10" s="34">
        <f>SDNS_wspólne!AX24</f>
        <v>0</v>
      </c>
      <c r="AY10" s="34">
        <f>SDNS_wspólne!AY24</f>
        <v>0</v>
      </c>
      <c r="AZ10" s="34">
        <f>SDNS_wspólne!AZ24</f>
        <v>0</v>
      </c>
      <c r="BA10" s="34">
        <f>SDNS_wspólne!BA24</f>
        <v>0</v>
      </c>
      <c r="BB10" s="34">
        <f>SDNS_wspólne!BB24</f>
        <v>0</v>
      </c>
      <c r="BC10" s="34">
        <f>SDNS_wspólne!BC24</f>
        <v>0</v>
      </c>
      <c r="BD10" s="34">
        <f>SDNS_wspólne!BD24</f>
        <v>0</v>
      </c>
    </row>
    <row r="11" spans="1:56" s="41" customFormat="1" ht="20.45" customHeight="1">
      <c r="A11" s="139" t="s">
        <v>77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</row>
    <row r="12" spans="1:56" ht="20.45" customHeight="1">
      <c r="A12" s="29">
        <v>15</v>
      </c>
      <c r="B12" s="123" t="s">
        <v>150</v>
      </c>
      <c r="C12" s="31">
        <f t="shared" ref="C12:C18" si="0">SUM(D12:H12)</f>
        <v>120</v>
      </c>
      <c r="D12" s="31" t="str">
        <f t="shared" ref="D12" si="1">IF(SUM(I12,O12,U12,AA12,AG12,AM12,AS12,AY12)=0,"",SUM(I12,O12,U12,AA12,AG12,AM12,AS12,AY12))</f>
        <v/>
      </c>
      <c r="E12" s="31" t="str">
        <f t="shared" ref="E12" si="2">IF(SUM(J12,P12,V12,AB12,AH12,AN12,AT12,AZ12)=0,"",SUM(J12,P12,V12,AB12,AH12,AN12,AT12,AZ12))</f>
        <v/>
      </c>
      <c r="F12" s="31" t="str">
        <f t="shared" ref="F12" si="3">IF(SUM(K12,Q12,W12,AC12,AI12,AO12,AU12,BA12)=0,"",SUM(K12,Q12,W12,AC12,AI12,AO12,AU12,BA12))</f>
        <v/>
      </c>
      <c r="G12" s="31" t="str">
        <f t="shared" ref="G12" si="4">IF(SUM(L12,R12,X12,AD12,AJ12,AP12,AV12,BB12)=0,"",SUM(L12,R12,X12,AD12,AJ12,AP12,AV12,BB12))</f>
        <v/>
      </c>
      <c r="H12" s="31">
        <f t="shared" ref="H12" si="5">IF(SUM(M12,S12,Y12,AE12,AK12,AQ12,AW12,BC12)=0,"",SUM(M12,S12,Y12,AE12,AK12,AQ12,AW12,BC12))</f>
        <v>120</v>
      </c>
      <c r="I12" s="29"/>
      <c r="J12" s="29"/>
      <c r="K12" s="29"/>
      <c r="L12" s="29"/>
      <c r="M12" s="105">
        <v>15</v>
      </c>
      <c r="N12" s="29" t="s">
        <v>86</v>
      </c>
      <c r="O12" s="29"/>
      <c r="P12" s="29"/>
      <c r="Q12" s="29"/>
      <c r="R12" s="29"/>
      <c r="S12" s="105">
        <v>15</v>
      </c>
      <c r="T12" s="29" t="s">
        <v>86</v>
      </c>
      <c r="U12" s="29"/>
      <c r="V12" s="29"/>
      <c r="W12" s="29"/>
      <c r="X12" s="29"/>
      <c r="Y12" s="105">
        <v>15</v>
      </c>
      <c r="Z12" s="29" t="s">
        <v>86</v>
      </c>
      <c r="AA12" s="29"/>
      <c r="AB12" s="29"/>
      <c r="AC12" s="29"/>
      <c r="AD12" s="29"/>
      <c r="AE12" s="105">
        <v>15</v>
      </c>
      <c r="AF12" s="29" t="s">
        <v>86</v>
      </c>
      <c r="AG12" s="29"/>
      <c r="AH12" s="29"/>
      <c r="AI12" s="29"/>
      <c r="AJ12" s="29"/>
      <c r="AK12" s="105">
        <v>15</v>
      </c>
      <c r="AL12" s="29" t="s">
        <v>86</v>
      </c>
      <c r="AM12" s="29"/>
      <c r="AN12" s="29"/>
      <c r="AO12" s="29"/>
      <c r="AP12" s="29"/>
      <c r="AQ12" s="105">
        <v>15</v>
      </c>
      <c r="AR12" s="29" t="s">
        <v>86</v>
      </c>
      <c r="AS12" s="29"/>
      <c r="AT12" s="29"/>
      <c r="AU12" s="29"/>
      <c r="AV12" s="29"/>
      <c r="AW12" s="105">
        <v>15</v>
      </c>
      <c r="AX12" s="29" t="s">
        <v>86</v>
      </c>
      <c r="AY12" s="29"/>
      <c r="AZ12" s="29"/>
      <c r="BA12" s="29"/>
      <c r="BB12" s="29"/>
      <c r="BC12" s="105">
        <v>15</v>
      </c>
      <c r="BD12" s="29" t="s">
        <v>86</v>
      </c>
    </row>
    <row r="13" spans="1:56" ht="20.45" customHeight="1">
      <c r="A13" s="29">
        <v>16</v>
      </c>
      <c r="B13" s="47" t="s">
        <v>47</v>
      </c>
      <c r="C13" s="31">
        <f t="shared" si="0"/>
        <v>30</v>
      </c>
      <c r="D13" s="31">
        <f t="shared" ref="D13:D17" si="6">IF(SUM(I13,O13,U13,AA13,AG13,AM13,AS13,AY13)=0,"",SUM(I13,O13,U13,AA13,AG13,AM13,AS13,AY13))</f>
        <v>30</v>
      </c>
      <c r="E13" s="31" t="str">
        <f t="shared" ref="E13:E17" si="7">IF(SUM(J13,P13,V13,AB13,AH13,AN13,AT13,AZ13)=0,"",SUM(J13,P13,V13,AB13,AH13,AN13,AT13,AZ13))</f>
        <v/>
      </c>
      <c r="F13" s="31" t="str">
        <f t="shared" ref="F13:F17" si="8">IF(SUM(K13,Q13,W13,AC13,AI13,AO13,AU13,BA13)=0,"",SUM(K13,Q13,W13,AC13,AI13,AO13,AU13,BA13))</f>
        <v/>
      </c>
      <c r="G13" s="31" t="str">
        <f t="shared" ref="G13:G17" si="9">IF(SUM(L13,R13,X13,AD13,AJ13,AP13,AV13,BB13)=0,"",SUM(L13,R13,X13,AD13,AJ13,AP13,AV13,BB13))</f>
        <v/>
      </c>
      <c r="H13" s="31" t="str">
        <f t="shared" ref="H13:H17" si="10">IF(SUM(M13,S13,Y13,AE13,AK13,AQ13,AW13,BC13)=0,"",SUM(M13,S13,Y13,AE13,AK13,AQ13,AW13,BC13))</f>
        <v/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>
        <v>30</v>
      </c>
      <c r="AH13" s="29"/>
      <c r="AI13" s="29"/>
      <c r="AJ13" s="29"/>
      <c r="AK13" s="29"/>
      <c r="AL13" s="29" t="s">
        <v>87</v>
      </c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20.45" customHeight="1">
      <c r="A14" s="29">
        <v>17</v>
      </c>
      <c r="B14" s="47" t="s">
        <v>48</v>
      </c>
      <c r="C14" s="31">
        <f t="shared" si="0"/>
        <v>30</v>
      </c>
      <c r="D14" s="31" t="str">
        <f t="shared" si="6"/>
        <v/>
      </c>
      <c r="E14" s="31">
        <f t="shared" si="7"/>
        <v>30</v>
      </c>
      <c r="F14" s="31" t="str">
        <f t="shared" si="8"/>
        <v/>
      </c>
      <c r="G14" s="31" t="str">
        <f t="shared" si="9"/>
        <v/>
      </c>
      <c r="H14" s="31" t="str">
        <f t="shared" si="10"/>
        <v/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>
        <v>30</v>
      </c>
      <c r="W14" s="29"/>
      <c r="X14" s="29"/>
      <c r="Y14" s="29"/>
      <c r="Z14" s="29" t="s">
        <v>87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20.45" customHeight="1">
      <c r="A15" s="29">
        <v>18</v>
      </c>
      <c r="B15" s="47" t="s">
        <v>49</v>
      </c>
      <c r="C15" s="31">
        <f t="shared" si="0"/>
        <v>30</v>
      </c>
      <c r="D15" s="31" t="str">
        <f t="shared" si="6"/>
        <v/>
      </c>
      <c r="E15" s="31">
        <f t="shared" si="7"/>
        <v>30</v>
      </c>
      <c r="F15" s="31" t="str">
        <f t="shared" si="8"/>
        <v/>
      </c>
      <c r="G15" s="31" t="str">
        <f t="shared" si="9"/>
        <v/>
      </c>
      <c r="H15" s="31" t="str">
        <f t="shared" si="10"/>
        <v/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>
        <v>30</v>
      </c>
      <c r="AC15" s="29"/>
      <c r="AD15" s="29"/>
      <c r="AE15" s="29"/>
      <c r="AF15" s="29" t="s">
        <v>87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0.45" customHeight="1">
      <c r="A16" s="29">
        <v>19</v>
      </c>
      <c r="B16" s="47" t="s">
        <v>51</v>
      </c>
      <c r="C16" s="31">
        <f t="shared" si="0"/>
        <v>15</v>
      </c>
      <c r="D16" s="31">
        <f t="shared" si="6"/>
        <v>15</v>
      </c>
      <c r="E16" s="31" t="str">
        <f t="shared" si="7"/>
        <v/>
      </c>
      <c r="F16" s="31" t="str">
        <f t="shared" si="8"/>
        <v/>
      </c>
      <c r="G16" s="31" t="str">
        <f t="shared" si="9"/>
        <v/>
      </c>
      <c r="H16" s="31" t="str">
        <f t="shared" si="10"/>
        <v/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>
        <v>15</v>
      </c>
      <c r="AT16" s="29"/>
      <c r="AU16" s="29"/>
      <c r="AV16" s="29"/>
      <c r="AW16" s="29"/>
      <c r="AX16" s="29" t="s">
        <v>87</v>
      </c>
      <c r="AY16" s="29"/>
      <c r="AZ16" s="29"/>
      <c r="BA16" s="29"/>
      <c r="BB16" s="29"/>
      <c r="BC16" s="29"/>
      <c r="BD16" s="29"/>
    </row>
    <row r="17" spans="1:56" ht="20.45" customHeight="1">
      <c r="A17" s="29">
        <v>20</v>
      </c>
      <c r="B17" s="47" t="s">
        <v>50</v>
      </c>
      <c r="C17" s="31">
        <f t="shared" si="0"/>
        <v>15</v>
      </c>
      <c r="D17" s="31">
        <f t="shared" si="6"/>
        <v>15</v>
      </c>
      <c r="E17" s="31" t="str">
        <f t="shared" si="7"/>
        <v/>
      </c>
      <c r="F17" s="31" t="str">
        <f t="shared" si="8"/>
        <v/>
      </c>
      <c r="G17" s="31" t="str">
        <f t="shared" si="9"/>
        <v/>
      </c>
      <c r="H17" s="31" t="str">
        <f t="shared" si="10"/>
        <v/>
      </c>
      <c r="I17" s="29">
        <v>15</v>
      </c>
      <c r="J17" s="29"/>
      <c r="K17" s="29"/>
      <c r="L17" s="29"/>
      <c r="M17" s="29"/>
      <c r="N17" s="29" t="s">
        <v>87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20.45" customHeight="1">
      <c r="A18" s="129" t="s">
        <v>99</v>
      </c>
      <c r="B18" s="130"/>
      <c r="C18" s="34">
        <f t="shared" si="0"/>
        <v>240</v>
      </c>
      <c r="D18" s="34">
        <f t="shared" ref="D18:M18" si="11">SUM(D12:D17)</f>
        <v>60</v>
      </c>
      <c r="E18" s="34">
        <f t="shared" si="11"/>
        <v>60</v>
      </c>
      <c r="F18" s="34">
        <f t="shared" si="11"/>
        <v>0</v>
      </c>
      <c r="G18" s="34">
        <f t="shared" si="11"/>
        <v>0</v>
      </c>
      <c r="H18" s="34">
        <f t="shared" si="11"/>
        <v>120</v>
      </c>
      <c r="I18" s="34">
        <f t="shared" si="11"/>
        <v>15</v>
      </c>
      <c r="J18" s="34">
        <f t="shared" si="11"/>
        <v>0</v>
      </c>
      <c r="K18" s="34">
        <f t="shared" si="11"/>
        <v>0</v>
      </c>
      <c r="L18" s="34">
        <f t="shared" si="11"/>
        <v>0</v>
      </c>
      <c r="M18" s="34">
        <f t="shared" si="11"/>
        <v>15</v>
      </c>
      <c r="N18" s="34"/>
      <c r="O18" s="34">
        <f>SUM(O12:O17)</f>
        <v>0</v>
      </c>
      <c r="P18" s="34">
        <f>SUM(P12:P17)</f>
        <v>0</v>
      </c>
      <c r="Q18" s="34">
        <f>SUM(Q12:Q17)</f>
        <v>0</v>
      </c>
      <c r="R18" s="34">
        <f>SUM(R12:R17)</f>
        <v>0</v>
      </c>
      <c r="S18" s="34">
        <f>SUM(S12:S17)</f>
        <v>15</v>
      </c>
      <c r="T18" s="34"/>
      <c r="U18" s="34">
        <f>SUM(U12:U17)</f>
        <v>0</v>
      </c>
      <c r="V18" s="34">
        <f>SUM(V12:V17)</f>
        <v>30</v>
      </c>
      <c r="W18" s="34">
        <f>SUM(W12:W17)</f>
        <v>0</v>
      </c>
      <c r="X18" s="34">
        <f>SUM(X12:X17)</f>
        <v>0</v>
      </c>
      <c r="Y18" s="34">
        <f>SUM(Y12:Y17)</f>
        <v>15</v>
      </c>
      <c r="Z18" s="34"/>
      <c r="AA18" s="34">
        <f>SUM(AA12:AA17)</f>
        <v>0</v>
      </c>
      <c r="AB18" s="34">
        <f>SUM(AB12:AB17)</f>
        <v>30</v>
      </c>
      <c r="AC18" s="34">
        <f>SUM(AC12:AC17)</f>
        <v>0</v>
      </c>
      <c r="AD18" s="34">
        <f>SUM(AD12:AD17)</f>
        <v>0</v>
      </c>
      <c r="AE18" s="34">
        <f>SUM(AE12:AE17)</f>
        <v>15</v>
      </c>
      <c r="AF18" s="34"/>
      <c r="AG18" s="34">
        <f>SUM(AG12:AG17)</f>
        <v>30</v>
      </c>
      <c r="AH18" s="34">
        <f>SUM(AH12:AH17)</f>
        <v>0</v>
      </c>
      <c r="AI18" s="34">
        <f>SUM(AI12:AI17)</f>
        <v>0</v>
      </c>
      <c r="AJ18" s="34">
        <f>SUM(AJ12:AJ17)</f>
        <v>0</v>
      </c>
      <c r="AK18" s="34">
        <f>SUM(AK12:AK17)</f>
        <v>15</v>
      </c>
      <c r="AL18" s="34"/>
      <c r="AM18" s="34">
        <f>SUM(AM12:AM17)</f>
        <v>0</v>
      </c>
      <c r="AN18" s="34">
        <f>SUM(AN12:AN17)</f>
        <v>0</v>
      </c>
      <c r="AO18" s="34">
        <f>SUM(AO12:AO17)</f>
        <v>0</v>
      </c>
      <c r="AP18" s="34">
        <f>SUM(AP12:AP17)</f>
        <v>0</v>
      </c>
      <c r="AQ18" s="34">
        <f>SUM(AQ12:AQ17)</f>
        <v>15</v>
      </c>
      <c r="AR18" s="34"/>
      <c r="AS18" s="34">
        <f>SUM(AS12:AS17)</f>
        <v>15</v>
      </c>
      <c r="AT18" s="34">
        <f>SUM(AT12:AT17)</f>
        <v>0</v>
      </c>
      <c r="AU18" s="34">
        <f>SUM(AU12:AU17)</f>
        <v>0</v>
      </c>
      <c r="AV18" s="34">
        <f>SUM(AV12:AV17)</f>
        <v>0</v>
      </c>
      <c r="AW18" s="34">
        <f>SUM(AW12:AW17)</f>
        <v>15</v>
      </c>
      <c r="AX18" s="34"/>
      <c r="AY18" s="34">
        <f>SUM(AY12:AY17)</f>
        <v>0</v>
      </c>
      <c r="AZ18" s="34">
        <f>SUM(AZ12:AZ17)</f>
        <v>0</v>
      </c>
      <c r="BA18" s="34">
        <f>SUM(BA12:BA17)</f>
        <v>0</v>
      </c>
      <c r="BB18" s="34">
        <f>SUM(BB12:BB17)</f>
        <v>0</v>
      </c>
      <c r="BC18" s="34">
        <f>SUM(BC12:BC17)</f>
        <v>15</v>
      </c>
      <c r="BD18" s="34"/>
    </row>
    <row r="19" spans="1:56" s="41" customFormat="1" ht="20.45" customHeight="1">
      <c r="A19" s="37"/>
      <c r="B19" s="48" t="s">
        <v>5</v>
      </c>
      <c r="C19" s="38">
        <f>SUM(C8,C10,C18)</f>
        <v>530</v>
      </c>
      <c r="D19" s="38">
        <f>SUM(D18,D10,D8)</f>
        <v>130</v>
      </c>
      <c r="E19" s="38">
        <f>SUM(E8,E10,E18)</f>
        <v>120</v>
      </c>
      <c r="F19" s="38">
        <f>SUM(F18,F10,F8)</f>
        <v>90</v>
      </c>
      <c r="G19" s="38">
        <f>SUM(G18,G10,G8)</f>
        <v>70</v>
      </c>
      <c r="H19" s="38">
        <f>SUM(H18,H10,H8)</f>
        <v>120</v>
      </c>
      <c r="I19" s="158">
        <f>SUM(I8:M8,I10:M10,I18:M18)</f>
        <v>125</v>
      </c>
      <c r="J19" s="158"/>
      <c r="K19" s="158"/>
      <c r="L19" s="158"/>
      <c r="M19" s="158"/>
      <c r="N19" s="38"/>
      <c r="O19" s="158">
        <f>SUM(O8:S8,O10:S10,O18:S18)</f>
        <v>90</v>
      </c>
      <c r="P19" s="158"/>
      <c r="Q19" s="158"/>
      <c r="R19" s="158"/>
      <c r="S19" s="158"/>
      <c r="T19" s="38"/>
      <c r="U19" s="158">
        <f>SUM(U18:Y18,U10:Y10,U8:Y8)</f>
        <v>75</v>
      </c>
      <c r="V19" s="158"/>
      <c r="W19" s="158"/>
      <c r="X19" s="158"/>
      <c r="Y19" s="158"/>
      <c r="Z19" s="38"/>
      <c r="AA19" s="158">
        <f>SUM(AA18:AE18,AA8:AE8,AA10:AE10)</f>
        <v>60</v>
      </c>
      <c r="AB19" s="158"/>
      <c r="AC19" s="158"/>
      <c r="AD19" s="158"/>
      <c r="AE19" s="158"/>
      <c r="AF19" s="38"/>
      <c r="AG19" s="158">
        <f>SUM(AG18:AK18,AG8:AK8,AG10:AK10)</f>
        <v>120</v>
      </c>
      <c r="AH19" s="158"/>
      <c r="AI19" s="158"/>
      <c r="AJ19" s="158"/>
      <c r="AK19" s="158"/>
      <c r="AL19" s="38"/>
      <c r="AM19" s="158">
        <f>SUM(AM18:AQ18)</f>
        <v>15</v>
      </c>
      <c r="AN19" s="158"/>
      <c r="AO19" s="158"/>
      <c r="AP19" s="158"/>
      <c r="AQ19" s="158"/>
      <c r="AR19" s="38"/>
      <c r="AS19" s="158">
        <f>SUM(AS18:AW18)</f>
        <v>30</v>
      </c>
      <c r="AT19" s="158"/>
      <c r="AU19" s="158"/>
      <c r="AV19" s="158"/>
      <c r="AW19" s="158"/>
      <c r="AX19" s="158"/>
      <c r="AY19" s="158">
        <f>SUM(AY18:BC18,AY8:BC8,AY10:BC10)</f>
        <v>15</v>
      </c>
      <c r="AZ19" s="158"/>
      <c r="BA19" s="158"/>
      <c r="BB19" s="158"/>
      <c r="BC19" s="158"/>
      <c r="BD19" s="38"/>
    </row>
    <row r="20" spans="1:56" s="6" customFormat="1" ht="12.75">
      <c r="A20" s="5"/>
      <c r="B20" s="135"/>
      <c r="C20" s="135"/>
      <c r="D20" s="135"/>
      <c r="E20" s="13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35" t="s">
        <v>16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56">
      <c r="A24" s="2"/>
      <c r="B24" s="49" t="s">
        <v>15</v>
      </c>
    </row>
  </sheetData>
  <mergeCells count="37">
    <mergeCell ref="U2:AK2"/>
    <mergeCell ref="B2:S2"/>
    <mergeCell ref="C5:C6"/>
    <mergeCell ref="C3:AA3"/>
    <mergeCell ref="I5:N5"/>
    <mergeCell ref="U4:AF4"/>
    <mergeCell ref="AG5:AL5"/>
    <mergeCell ref="D5:H5"/>
    <mergeCell ref="B22:AF22"/>
    <mergeCell ref="AG19:AK19"/>
    <mergeCell ref="A9:BD9"/>
    <mergeCell ref="C4:H4"/>
    <mergeCell ref="AA5:AF5"/>
    <mergeCell ref="I4:T4"/>
    <mergeCell ref="AS19:AX19"/>
    <mergeCell ref="AS4:BD4"/>
    <mergeCell ref="AS5:AX5"/>
    <mergeCell ref="A11:BD11"/>
    <mergeCell ref="I19:M19"/>
    <mergeCell ref="AY19:BC19"/>
    <mergeCell ref="O19:S19"/>
    <mergeCell ref="A8:B8"/>
    <mergeCell ref="AM5:AR5"/>
    <mergeCell ref="A18:B18"/>
    <mergeCell ref="B21:N21"/>
    <mergeCell ref="B20:E20"/>
    <mergeCell ref="O5:T5"/>
    <mergeCell ref="A7:BD7"/>
    <mergeCell ref="B4:B6"/>
    <mergeCell ref="AG4:AR4"/>
    <mergeCell ref="U5:Y5"/>
    <mergeCell ref="A4:A6"/>
    <mergeCell ref="AY5:BD5"/>
    <mergeCell ref="U19:Y19"/>
    <mergeCell ref="AA19:AE19"/>
    <mergeCell ref="A10:B10"/>
    <mergeCell ref="AM19:AQ19"/>
  </mergeCells>
  <phoneticPr fontId="2" type="noConversion"/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24"/>
  <sheetViews>
    <sheetView topLeftCell="A4" workbookViewId="0">
      <selection activeCell="B12" sqref="B12"/>
    </sheetView>
  </sheetViews>
  <sheetFormatPr defaultColWidth="11" defaultRowHeight="14.25"/>
  <cols>
    <col min="1" max="1" width="7.375" style="4" customWidth="1"/>
    <col min="2" max="2" width="73.375" style="46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4.375" style="4" customWidth="1"/>
    <col min="33" max="37" width="3.25" style="4" customWidth="1"/>
    <col min="38" max="38" width="4.25" style="4" customWidth="1"/>
    <col min="39" max="56" width="3.25" style="4" customWidth="1"/>
    <col min="57" max="16384" width="11" style="2"/>
  </cols>
  <sheetData>
    <row r="2" spans="1:56" ht="21" customHeight="1"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23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3"/>
    </row>
    <row r="3" spans="1:56" ht="21" customHeight="1">
      <c r="B3" s="107" t="s">
        <v>177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41" t="s">
        <v>0</v>
      </c>
      <c r="B4" s="169" t="s">
        <v>13</v>
      </c>
      <c r="C4" s="141" t="s">
        <v>12</v>
      </c>
      <c r="D4" s="141"/>
      <c r="E4" s="141"/>
      <c r="F4" s="141"/>
      <c r="G4" s="141"/>
      <c r="H4" s="141"/>
      <c r="I4" s="141" t="s">
        <v>2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 t="s">
        <v>3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 t="s">
        <v>4</v>
      </c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 t="s">
        <v>14</v>
      </c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</row>
    <row r="5" spans="1:56" ht="20.25" customHeight="1">
      <c r="A5" s="141"/>
      <c r="B5" s="169"/>
      <c r="C5" s="146" t="s">
        <v>5</v>
      </c>
      <c r="D5" s="141" t="s">
        <v>6</v>
      </c>
      <c r="E5" s="141"/>
      <c r="F5" s="141"/>
      <c r="G5" s="141"/>
      <c r="H5" s="141"/>
      <c r="I5" s="141">
        <v>1</v>
      </c>
      <c r="J5" s="141"/>
      <c r="K5" s="141"/>
      <c r="L5" s="141"/>
      <c r="M5" s="141"/>
      <c r="N5" s="141"/>
      <c r="O5" s="141">
        <v>2</v>
      </c>
      <c r="P5" s="141"/>
      <c r="Q5" s="141"/>
      <c r="R5" s="141"/>
      <c r="S5" s="141"/>
      <c r="T5" s="141"/>
      <c r="U5" s="141">
        <v>3</v>
      </c>
      <c r="V5" s="141"/>
      <c r="W5" s="141"/>
      <c r="X5" s="141"/>
      <c r="Y5" s="141"/>
      <c r="Z5" s="108"/>
      <c r="AA5" s="141">
        <v>4</v>
      </c>
      <c r="AB5" s="141"/>
      <c r="AC5" s="141"/>
      <c r="AD5" s="141"/>
      <c r="AE5" s="141"/>
      <c r="AF5" s="141"/>
      <c r="AG5" s="141">
        <v>5</v>
      </c>
      <c r="AH5" s="141"/>
      <c r="AI5" s="141"/>
      <c r="AJ5" s="141"/>
      <c r="AK5" s="141"/>
      <c r="AL5" s="141"/>
      <c r="AM5" s="141">
        <v>6</v>
      </c>
      <c r="AN5" s="141"/>
      <c r="AO5" s="141"/>
      <c r="AP5" s="141"/>
      <c r="AQ5" s="141"/>
      <c r="AR5" s="141"/>
      <c r="AS5" s="141">
        <v>7</v>
      </c>
      <c r="AT5" s="141"/>
      <c r="AU5" s="141"/>
      <c r="AV5" s="141"/>
      <c r="AW5" s="141"/>
      <c r="AX5" s="141"/>
      <c r="AY5" s="141">
        <v>8</v>
      </c>
      <c r="AZ5" s="141"/>
      <c r="BA5" s="141"/>
      <c r="BB5" s="141"/>
      <c r="BC5" s="141"/>
      <c r="BD5" s="141"/>
    </row>
    <row r="6" spans="1:56" ht="72.75" customHeight="1">
      <c r="A6" s="141"/>
      <c r="B6" s="169"/>
      <c r="C6" s="147"/>
      <c r="D6" s="108" t="s">
        <v>7</v>
      </c>
      <c r="E6" s="108" t="s">
        <v>8</v>
      </c>
      <c r="F6" s="108" t="s">
        <v>9</v>
      </c>
      <c r="G6" s="108" t="s">
        <v>10</v>
      </c>
      <c r="H6" s="108" t="s">
        <v>11</v>
      </c>
      <c r="I6" s="108" t="s">
        <v>7</v>
      </c>
      <c r="J6" s="108" t="s">
        <v>8</v>
      </c>
      <c r="K6" s="108" t="s">
        <v>9</v>
      </c>
      <c r="L6" s="108" t="s">
        <v>10</v>
      </c>
      <c r="M6" s="108" t="s">
        <v>11</v>
      </c>
      <c r="N6" s="40" t="s">
        <v>1</v>
      </c>
      <c r="O6" s="108" t="s">
        <v>7</v>
      </c>
      <c r="P6" s="108" t="s">
        <v>8</v>
      </c>
      <c r="Q6" s="108" t="s">
        <v>9</v>
      </c>
      <c r="R6" s="108" t="s">
        <v>10</v>
      </c>
      <c r="S6" s="108" t="s">
        <v>11</v>
      </c>
      <c r="T6" s="40" t="s">
        <v>1</v>
      </c>
      <c r="U6" s="108" t="s">
        <v>7</v>
      </c>
      <c r="V6" s="108" t="s">
        <v>8</v>
      </c>
      <c r="W6" s="108" t="s">
        <v>9</v>
      </c>
      <c r="X6" s="108" t="s">
        <v>10</v>
      </c>
      <c r="Y6" s="108" t="s">
        <v>11</v>
      </c>
      <c r="Z6" s="40" t="s">
        <v>1</v>
      </c>
      <c r="AA6" s="108" t="s">
        <v>7</v>
      </c>
      <c r="AB6" s="108" t="s">
        <v>8</v>
      </c>
      <c r="AC6" s="108" t="s">
        <v>9</v>
      </c>
      <c r="AD6" s="108" t="s">
        <v>10</v>
      </c>
      <c r="AE6" s="108" t="s">
        <v>11</v>
      </c>
      <c r="AF6" s="40" t="s">
        <v>1</v>
      </c>
      <c r="AG6" s="108" t="s">
        <v>7</v>
      </c>
      <c r="AH6" s="108" t="s">
        <v>8</v>
      </c>
      <c r="AI6" s="108" t="s">
        <v>9</v>
      </c>
      <c r="AJ6" s="108" t="s">
        <v>10</v>
      </c>
      <c r="AK6" s="108" t="s">
        <v>11</v>
      </c>
      <c r="AL6" s="40" t="s">
        <v>1</v>
      </c>
      <c r="AM6" s="108" t="s">
        <v>7</v>
      </c>
      <c r="AN6" s="108" t="s">
        <v>8</v>
      </c>
      <c r="AO6" s="108" t="s">
        <v>9</v>
      </c>
      <c r="AP6" s="108" t="s">
        <v>10</v>
      </c>
      <c r="AQ6" s="108" t="s">
        <v>11</v>
      </c>
      <c r="AR6" s="40" t="s">
        <v>1</v>
      </c>
      <c r="AS6" s="108" t="s">
        <v>7</v>
      </c>
      <c r="AT6" s="108" t="s">
        <v>8</v>
      </c>
      <c r="AU6" s="108" t="s">
        <v>9</v>
      </c>
      <c r="AV6" s="108" t="s">
        <v>10</v>
      </c>
      <c r="AW6" s="108" t="s">
        <v>11</v>
      </c>
      <c r="AX6" s="40" t="s">
        <v>1</v>
      </c>
      <c r="AY6" s="108" t="s">
        <v>7</v>
      </c>
      <c r="AZ6" s="108" t="s">
        <v>8</v>
      </c>
      <c r="BA6" s="108" t="s">
        <v>9</v>
      </c>
      <c r="BB6" s="108" t="s">
        <v>10</v>
      </c>
      <c r="BC6" s="108" t="s">
        <v>11</v>
      </c>
      <c r="BD6" s="40" t="s">
        <v>1</v>
      </c>
    </row>
    <row r="7" spans="1:56" ht="26.45" customHeight="1">
      <c r="A7" s="142" t="str">
        <f>'EKONOMIA I FINANSE'!A7:BD7</f>
        <v>Blok 1: obowiązkowe przedmioty wspólne dla doktorantów całej szkoły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</row>
    <row r="8" spans="1:56" ht="20.45" customHeight="1">
      <c r="A8" s="145" t="s">
        <v>97</v>
      </c>
      <c r="B8" s="145"/>
      <c r="C8" s="33">
        <f>SDNS_wspólne!C18</f>
        <v>215</v>
      </c>
      <c r="D8" s="33">
        <f>SDNS_wspólne!D18</f>
        <v>70</v>
      </c>
      <c r="E8" s="33">
        <f>SDNS_wspólne!E18</f>
        <v>30</v>
      </c>
      <c r="F8" s="33">
        <f>SDNS_wspólne!F18</f>
        <v>60</v>
      </c>
      <c r="G8" s="33">
        <f>SDNS_wspólne!G18</f>
        <v>55</v>
      </c>
      <c r="H8" s="33">
        <f>SDNS_wspólne!H18</f>
        <v>0</v>
      </c>
      <c r="I8" s="33">
        <f>SDNS_wspólne!I18</f>
        <v>35</v>
      </c>
      <c r="J8" s="33">
        <f>SDNS_wspólne!J18</f>
        <v>15</v>
      </c>
      <c r="K8" s="33">
        <f>SDNS_wspólne!K18</f>
        <v>15</v>
      </c>
      <c r="L8" s="33">
        <f>SDNS_wspólne!L18</f>
        <v>15</v>
      </c>
      <c r="M8" s="33">
        <f>SDNS_wspólne!M18</f>
        <v>0</v>
      </c>
      <c r="N8" s="33">
        <f>SDNS_wspólne!N18</f>
        <v>0</v>
      </c>
      <c r="O8" s="33">
        <f>SDNS_wspólne!O18</f>
        <v>5</v>
      </c>
      <c r="P8" s="33">
        <f>SDNS_wspólne!P18</f>
        <v>15</v>
      </c>
      <c r="Q8" s="33">
        <f>SDNS_wspólne!Q18</f>
        <v>15</v>
      </c>
      <c r="R8" s="33">
        <f>SDNS_wspólne!R18</f>
        <v>40</v>
      </c>
      <c r="S8" s="33">
        <f>SDNS_wspólne!S18</f>
        <v>0</v>
      </c>
      <c r="T8" s="33">
        <f>SDNS_wspólne!T18</f>
        <v>0</v>
      </c>
      <c r="U8" s="33">
        <f>SDNS_wspólne!U18</f>
        <v>0</v>
      </c>
      <c r="V8" s="33">
        <f>SDNS_wspólne!V18</f>
        <v>0</v>
      </c>
      <c r="W8" s="33">
        <f>SDNS_wspólne!W18</f>
        <v>30</v>
      </c>
      <c r="X8" s="33">
        <f>SDNS_wspólne!X18</f>
        <v>0</v>
      </c>
      <c r="Y8" s="33">
        <f>SDNS_wspólne!Y18</f>
        <v>0</v>
      </c>
      <c r="Z8" s="33">
        <f>SDNS_wspólne!Z18</f>
        <v>0</v>
      </c>
      <c r="AA8" s="33">
        <f>SDNS_wspólne!AA18</f>
        <v>15</v>
      </c>
      <c r="AB8" s="33">
        <f>SDNS_wspólne!AB18</f>
        <v>0</v>
      </c>
      <c r="AC8" s="33">
        <f>SDNS_wspólne!AC18</f>
        <v>0</v>
      </c>
      <c r="AD8" s="33">
        <f>SDNS_wspólne!AD18</f>
        <v>0</v>
      </c>
      <c r="AE8" s="33">
        <f>SDNS_wspólne!AE18</f>
        <v>0</v>
      </c>
      <c r="AF8" s="33">
        <f>SDNS_wspólne!AF18</f>
        <v>0</v>
      </c>
      <c r="AG8" s="33">
        <f>SDNS_wspólne!AG18</f>
        <v>15</v>
      </c>
      <c r="AH8" s="33">
        <f>SDNS_wspólne!AH18</f>
        <v>0</v>
      </c>
      <c r="AI8" s="33">
        <f>SDNS_wspólne!AI18</f>
        <v>0</v>
      </c>
      <c r="AJ8" s="33">
        <f>SDNS_wspólne!AJ18</f>
        <v>0</v>
      </c>
      <c r="AK8" s="33">
        <f>SDNS_wspólne!AK18</f>
        <v>0</v>
      </c>
      <c r="AL8" s="33">
        <f>SDNS_wspólne!AL18</f>
        <v>0</v>
      </c>
      <c r="AM8" s="33">
        <f>SDNS_wspólne!AM18</f>
        <v>0</v>
      </c>
      <c r="AN8" s="33">
        <f>SDNS_wspólne!AN18</f>
        <v>0</v>
      </c>
      <c r="AO8" s="33">
        <f>SDNS_wspólne!AO18</f>
        <v>0</v>
      </c>
      <c r="AP8" s="33">
        <f>SDNS_wspólne!AP18</f>
        <v>0</v>
      </c>
      <c r="AQ8" s="33">
        <f>SDNS_wspólne!AQ18</f>
        <v>0</v>
      </c>
      <c r="AR8" s="33">
        <f>SDNS_wspólne!AR18</f>
        <v>0</v>
      </c>
      <c r="AS8" s="33">
        <f>SDNS_wspólne!AS18</f>
        <v>0</v>
      </c>
      <c r="AT8" s="33">
        <f>SDNS_wspólne!AT18</f>
        <v>0</v>
      </c>
      <c r="AU8" s="33">
        <f>SDNS_wspólne!AU18</f>
        <v>0</v>
      </c>
      <c r="AV8" s="33">
        <f>SDNS_wspólne!AV18</f>
        <v>0</v>
      </c>
      <c r="AW8" s="33">
        <f>SDNS_wspólne!AW18</f>
        <v>0</v>
      </c>
      <c r="AX8" s="33">
        <f>SDNS_wspólne!AX18</f>
        <v>0</v>
      </c>
      <c r="AY8" s="33">
        <f>SDNS_wspólne!AY18</f>
        <v>0</v>
      </c>
      <c r="AZ8" s="33">
        <f>SDNS_wspólne!AZ18</f>
        <v>0</v>
      </c>
      <c r="BA8" s="33">
        <f>SDNS_wspólne!BA18</f>
        <v>0</v>
      </c>
      <c r="BB8" s="33">
        <f>SDNS_wspólne!BB18</f>
        <v>0</v>
      </c>
      <c r="BC8" s="33">
        <f>SDNS_wspólne!BC18</f>
        <v>0</v>
      </c>
      <c r="BD8" s="33">
        <f>SDNS_wspólne!BD18</f>
        <v>0</v>
      </c>
    </row>
    <row r="9" spans="1:56" s="41" customFormat="1" ht="20.45" customHeight="1">
      <c r="A9" s="139" t="str">
        <f>'EKONOMIA I FINANSE'!A9:BD9</f>
        <v>Blok 2: fakultatywne przedmioty wspólne*****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</row>
    <row r="10" spans="1:56" ht="20.45" customHeight="1">
      <c r="A10" s="129" t="s">
        <v>98</v>
      </c>
      <c r="B10" s="130"/>
      <c r="C10" s="34">
        <f>SDNS_wspólne!C24</f>
        <v>75</v>
      </c>
      <c r="D10" s="34">
        <f>SDNS_wspólne!D24</f>
        <v>0</v>
      </c>
      <c r="E10" s="34">
        <f>SDNS_wspólne!E24</f>
        <v>30</v>
      </c>
      <c r="F10" s="34">
        <f>SDNS_wspólne!F24</f>
        <v>30</v>
      </c>
      <c r="G10" s="34">
        <f>SDNS_wspólne!G24</f>
        <v>15</v>
      </c>
      <c r="H10" s="34">
        <f>SDNS_wspólne!H24</f>
        <v>0</v>
      </c>
      <c r="I10" s="34">
        <f>SDNS_wspólne!I24</f>
        <v>0</v>
      </c>
      <c r="J10" s="34">
        <f>SDNS_wspólne!J24</f>
        <v>0</v>
      </c>
      <c r="K10" s="34">
        <f>SDNS_wspólne!K24</f>
        <v>0</v>
      </c>
      <c r="L10" s="34">
        <f>SDNS_wspólne!L24</f>
        <v>15</v>
      </c>
      <c r="M10" s="34">
        <f>SDNS_wspólne!M24</f>
        <v>0</v>
      </c>
      <c r="N10" s="34">
        <f>SDNS_wspólne!N24</f>
        <v>0</v>
      </c>
      <c r="O10" s="34">
        <f>SDNS_wspólne!O24</f>
        <v>0</v>
      </c>
      <c r="P10" s="34">
        <f>SDNS_wspólne!P24</f>
        <v>0</v>
      </c>
      <c r="Q10" s="34">
        <f>SDNS_wspólne!Q24</f>
        <v>0</v>
      </c>
      <c r="R10" s="34">
        <f>SDNS_wspólne!R24</f>
        <v>0</v>
      </c>
      <c r="S10" s="34">
        <f>SDNS_wspólne!S24</f>
        <v>0</v>
      </c>
      <c r="T10" s="34">
        <f>SDNS_wspólne!T24</f>
        <v>0</v>
      </c>
      <c r="U10" s="34">
        <f>SDNS_wspólne!U24</f>
        <v>0</v>
      </c>
      <c r="V10" s="34">
        <f>SDNS_wspólne!V24</f>
        <v>0</v>
      </c>
      <c r="W10" s="34">
        <f>SDNS_wspólne!W24</f>
        <v>0</v>
      </c>
      <c r="X10" s="34">
        <f>SDNS_wspólne!X24</f>
        <v>0</v>
      </c>
      <c r="Y10" s="34">
        <f>SDNS_wspólne!Y24</f>
        <v>0</v>
      </c>
      <c r="Z10" s="34">
        <f>SDNS_wspólne!Z24</f>
        <v>0</v>
      </c>
      <c r="AA10" s="34">
        <f>SDNS_wspólne!AA24</f>
        <v>0</v>
      </c>
      <c r="AB10" s="34">
        <f>SDNS_wspólne!AB24</f>
        <v>0</v>
      </c>
      <c r="AC10" s="34">
        <f>SDNS_wspólne!AC24</f>
        <v>0</v>
      </c>
      <c r="AD10" s="34">
        <f>SDNS_wspólne!AD24</f>
        <v>0</v>
      </c>
      <c r="AE10" s="34">
        <f>SDNS_wspólne!AE24</f>
        <v>0</v>
      </c>
      <c r="AF10" s="34">
        <f>SDNS_wspólne!AF24</f>
        <v>0</v>
      </c>
      <c r="AG10" s="34">
        <f>SDNS_wspólne!AG24</f>
        <v>0</v>
      </c>
      <c r="AH10" s="34">
        <f>SDNS_wspólne!AH24</f>
        <v>30</v>
      </c>
      <c r="AI10" s="34">
        <f>SDNS_wspólne!AI24</f>
        <v>30</v>
      </c>
      <c r="AJ10" s="34">
        <f>SDNS_wspólne!AJ24</f>
        <v>0</v>
      </c>
      <c r="AK10" s="34">
        <f>SDNS_wspólne!AK24</f>
        <v>0</v>
      </c>
      <c r="AL10" s="34">
        <f>SDNS_wspólne!AL24</f>
        <v>0</v>
      </c>
      <c r="AM10" s="34">
        <f>SDNS_wspólne!AM24</f>
        <v>0</v>
      </c>
      <c r="AN10" s="34">
        <f>SDNS_wspólne!AN24</f>
        <v>0</v>
      </c>
      <c r="AO10" s="34">
        <f>SDNS_wspólne!AO24</f>
        <v>0</v>
      </c>
      <c r="AP10" s="34">
        <f>SDNS_wspólne!AP24</f>
        <v>0</v>
      </c>
      <c r="AQ10" s="34">
        <f>SDNS_wspólne!AQ24</f>
        <v>0</v>
      </c>
      <c r="AR10" s="34">
        <f>SDNS_wspólne!AR24</f>
        <v>0</v>
      </c>
      <c r="AS10" s="34">
        <f>SDNS_wspólne!AS24</f>
        <v>0</v>
      </c>
      <c r="AT10" s="34">
        <f>SDNS_wspólne!AT24</f>
        <v>0</v>
      </c>
      <c r="AU10" s="34">
        <f>SDNS_wspólne!AU24</f>
        <v>0</v>
      </c>
      <c r="AV10" s="34">
        <f>SDNS_wspólne!AV24</f>
        <v>0</v>
      </c>
      <c r="AW10" s="34">
        <f>SDNS_wspólne!AW24</f>
        <v>0</v>
      </c>
      <c r="AX10" s="34">
        <f>SDNS_wspólne!AX24</f>
        <v>0</v>
      </c>
      <c r="AY10" s="34">
        <f>SDNS_wspólne!AY24</f>
        <v>0</v>
      </c>
      <c r="AZ10" s="34">
        <f>SDNS_wspólne!AZ24</f>
        <v>0</v>
      </c>
      <c r="BA10" s="34">
        <f>SDNS_wspólne!BA24</f>
        <v>0</v>
      </c>
      <c r="BB10" s="34">
        <f>SDNS_wspólne!BB24</f>
        <v>0</v>
      </c>
      <c r="BC10" s="34">
        <f>SDNS_wspólne!BC24</f>
        <v>0</v>
      </c>
      <c r="BD10" s="34">
        <f>SDNS_wspólne!BD24</f>
        <v>0</v>
      </c>
    </row>
    <row r="11" spans="1:56" s="41" customFormat="1" ht="20.45" customHeight="1">
      <c r="A11" s="139" t="s">
        <v>77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</row>
    <row r="12" spans="1:56" ht="20.45" customHeight="1">
      <c r="A12" s="29">
        <v>15</v>
      </c>
      <c r="B12" s="123" t="s">
        <v>159</v>
      </c>
      <c r="C12" s="31">
        <f t="shared" ref="C12:C18" si="0">SUM(D12:H12)</f>
        <v>120</v>
      </c>
      <c r="D12" s="31" t="str">
        <f t="shared" ref="D12" si="1">IF(SUM(I12,O12,U12,AA12,AG12,AM12,AS12,AY12)=0,"",SUM(I12,O12,U12,AA12,AG12,AM12,AS12,AY12))</f>
        <v/>
      </c>
      <c r="E12" s="31" t="str">
        <f t="shared" ref="E12" si="2">IF(SUM(J12,P12,V12,AB12,AH12,AN12,AT12,AZ12)=0,"",SUM(J12,P12,V12,AB12,AH12,AN12,AT12,AZ12))</f>
        <v/>
      </c>
      <c r="F12" s="31" t="str">
        <f t="shared" ref="F12" si="3">IF(SUM(K12,Q12,W12,AC12,AI12,AO12,AU12,BA12)=0,"",SUM(K12,Q12,W12,AC12,AI12,AO12,AU12,BA12))</f>
        <v/>
      </c>
      <c r="G12" s="31" t="str">
        <f t="shared" ref="G12" si="4">IF(SUM(L12,R12,X12,AD12,AJ12,AP12,AV12,BB12)=0,"",SUM(L12,R12,X12,AD12,AJ12,AP12,AV12,BB12))</f>
        <v/>
      </c>
      <c r="H12" s="31">
        <f t="shared" ref="H12" si="5">IF(SUM(M12,S12,Y12,AE12,AK12,AQ12,AW12,BC12)=0,"",SUM(M12,S12,Y12,AE12,AK12,AQ12,AW12,BC12))</f>
        <v>120</v>
      </c>
      <c r="I12" s="29"/>
      <c r="J12" s="29"/>
      <c r="K12" s="29"/>
      <c r="L12" s="29"/>
      <c r="M12" s="105">
        <v>15</v>
      </c>
      <c r="N12" s="29" t="s">
        <v>86</v>
      </c>
      <c r="O12" s="29"/>
      <c r="P12" s="29"/>
      <c r="Q12" s="29"/>
      <c r="R12" s="29"/>
      <c r="S12" s="105">
        <v>15</v>
      </c>
      <c r="T12" s="29" t="s">
        <v>86</v>
      </c>
      <c r="U12" s="29"/>
      <c r="V12" s="29"/>
      <c r="W12" s="29"/>
      <c r="X12" s="29"/>
      <c r="Y12" s="105">
        <v>15</v>
      </c>
      <c r="Z12" s="29" t="s">
        <v>86</v>
      </c>
      <c r="AA12" s="29"/>
      <c r="AB12" s="29"/>
      <c r="AC12" s="29"/>
      <c r="AD12" s="29"/>
      <c r="AE12" s="105">
        <v>15</v>
      </c>
      <c r="AF12" s="29" t="s">
        <v>86</v>
      </c>
      <c r="AG12" s="29"/>
      <c r="AH12" s="29"/>
      <c r="AI12" s="29"/>
      <c r="AJ12" s="29"/>
      <c r="AK12" s="105">
        <v>15</v>
      </c>
      <c r="AL12" s="29" t="s">
        <v>86</v>
      </c>
      <c r="AM12" s="29"/>
      <c r="AN12" s="29"/>
      <c r="AO12" s="29"/>
      <c r="AP12" s="29"/>
      <c r="AQ12" s="105">
        <v>15</v>
      </c>
      <c r="AR12" s="29" t="s">
        <v>86</v>
      </c>
      <c r="AS12" s="29"/>
      <c r="AT12" s="29"/>
      <c r="AU12" s="29"/>
      <c r="AV12" s="29"/>
      <c r="AW12" s="105">
        <v>15</v>
      </c>
      <c r="AX12" s="29" t="s">
        <v>86</v>
      </c>
      <c r="AY12" s="29"/>
      <c r="AZ12" s="29"/>
      <c r="BA12" s="29"/>
      <c r="BB12" s="29"/>
      <c r="BC12" s="105">
        <v>15</v>
      </c>
      <c r="BD12" s="29" t="s">
        <v>86</v>
      </c>
    </row>
    <row r="13" spans="1:56" ht="20.45" customHeight="1">
      <c r="A13" s="29">
        <v>16</v>
      </c>
      <c r="B13" s="47" t="s">
        <v>160</v>
      </c>
      <c r="C13" s="31">
        <f t="shared" si="0"/>
        <v>30</v>
      </c>
      <c r="D13" s="31">
        <f t="shared" ref="D13:D17" si="6">IF(SUM(I13,O13,U13,AA13,AG13,AM13,AS13,AY13)=0,"",SUM(I13,O13,U13,AA13,AG13,AM13,AS13,AY13))</f>
        <v>30</v>
      </c>
      <c r="E13" s="31" t="str">
        <f t="shared" ref="E13:E17" si="7">IF(SUM(J13,P13,V13,AB13,AH13,AN13,AT13,AZ13)=0,"",SUM(J13,P13,V13,AB13,AH13,AN13,AT13,AZ13))</f>
        <v/>
      </c>
      <c r="F13" s="31" t="str">
        <f t="shared" ref="F13:F17" si="8">IF(SUM(K13,Q13,W13,AC13,AI13,AO13,AU13,BA13)=0,"",SUM(K13,Q13,W13,AC13,AI13,AO13,AU13,BA13))</f>
        <v/>
      </c>
      <c r="G13" s="31" t="str">
        <f t="shared" ref="G13:G17" si="9">IF(SUM(L13,R13,X13,AD13,AJ13,AP13,AV13,BB13)=0,"",SUM(L13,R13,X13,AD13,AJ13,AP13,AV13,BB13))</f>
        <v/>
      </c>
      <c r="H13" s="31" t="str">
        <f t="shared" ref="H13:H17" si="10">IF(SUM(M13,S13,Y13,AE13,AK13,AQ13,AW13,BC13)=0,"",SUM(M13,S13,Y13,AE13,AK13,AQ13,AW13,BC13))</f>
        <v/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>
        <v>30</v>
      </c>
      <c r="AH13" s="29"/>
      <c r="AI13" s="29"/>
      <c r="AJ13" s="29"/>
      <c r="AK13" s="29"/>
      <c r="AL13" s="29" t="s">
        <v>87</v>
      </c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20.45" customHeight="1">
      <c r="A14" s="29">
        <v>17</v>
      </c>
      <c r="B14" s="47" t="s">
        <v>161</v>
      </c>
      <c r="C14" s="31">
        <f t="shared" si="0"/>
        <v>30</v>
      </c>
      <c r="D14" s="31" t="str">
        <f t="shared" si="6"/>
        <v/>
      </c>
      <c r="E14" s="31">
        <f t="shared" si="7"/>
        <v>30</v>
      </c>
      <c r="F14" s="31" t="str">
        <f t="shared" si="8"/>
        <v/>
      </c>
      <c r="G14" s="31" t="str">
        <f t="shared" si="9"/>
        <v/>
      </c>
      <c r="H14" s="31" t="str">
        <f t="shared" si="10"/>
        <v/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>
        <v>30</v>
      </c>
      <c r="W14" s="29"/>
      <c r="X14" s="29"/>
      <c r="Y14" s="29"/>
      <c r="Z14" s="29" t="s">
        <v>87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20.45" customHeight="1">
      <c r="A15" s="29">
        <v>18</v>
      </c>
      <c r="B15" s="47" t="s">
        <v>162</v>
      </c>
      <c r="C15" s="31">
        <f t="shared" si="0"/>
        <v>30</v>
      </c>
      <c r="D15" s="31" t="str">
        <f t="shared" si="6"/>
        <v/>
      </c>
      <c r="E15" s="31">
        <f t="shared" si="7"/>
        <v>30</v>
      </c>
      <c r="F15" s="31" t="str">
        <f t="shared" si="8"/>
        <v/>
      </c>
      <c r="G15" s="31" t="str">
        <f t="shared" si="9"/>
        <v/>
      </c>
      <c r="H15" s="31" t="str">
        <f t="shared" si="10"/>
        <v/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>
        <v>30</v>
      </c>
      <c r="AC15" s="29"/>
      <c r="AD15" s="29"/>
      <c r="AE15" s="29"/>
      <c r="AF15" s="29" t="s">
        <v>87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0.45" customHeight="1">
      <c r="A16" s="29">
        <v>19</v>
      </c>
      <c r="B16" s="47" t="s">
        <v>163</v>
      </c>
      <c r="C16" s="31">
        <f t="shared" si="0"/>
        <v>15</v>
      </c>
      <c r="D16" s="31">
        <f t="shared" si="6"/>
        <v>15</v>
      </c>
      <c r="E16" s="31" t="str">
        <f t="shared" si="7"/>
        <v/>
      </c>
      <c r="F16" s="31" t="str">
        <f t="shared" si="8"/>
        <v/>
      </c>
      <c r="G16" s="31" t="str">
        <f t="shared" si="9"/>
        <v/>
      </c>
      <c r="H16" s="31" t="str">
        <f t="shared" si="10"/>
        <v/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>
        <v>15</v>
      </c>
      <c r="AT16" s="29"/>
      <c r="AU16" s="29"/>
      <c r="AV16" s="29"/>
      <c r="AW16" s="29"/>
      <c r="AX16" s="29" t="s">
        <v>87</v>
      </c>
      <c r="AY16" s="29"/>
      <c r="AZ16" s="29"/>
      <c r="BA16" s="29"/>
      <c r="BB16" s="29"/>
      <c r="BC16" s="29"/>
      <c r="BD16" s="29"/>
    </row>
    <row r="17" spans="1:56" ht="20.45" customHeight="1">
      <c r="A17" s="29">
        <v>20</v>
      </c>
      <c r="B17" s="47" t="s">
        <v>164</v>
      </c>
      <c r="C17" s="31">
        <f t="shared" si="0"/>
        <v>15</v>
      </c>
      <c r="D17" s="31">
        <f t="shared" si="6"/>
        <v>15</v>
      </c>
      <c r="E17" s="31" t="str">
        <f t="shared" si="7"/>
        <v/>
      </c>
      <c r="F17" s="31" t="str">
        <f t="shared" si="8"/>
        <v/>
      </c>
      <c r="G17" s="31" t="str">
        <f t="shared" si="9"/>
        <v/>
      </c>
      <c r="H17" s="31" t="str">
        <f t="shared" si="10"/>
        <v/>
      </c>
      <c r="I17" s="29">
        <v>15</v>
      </c>
      <c r="J17" s="29"/>
      <c r="K17" s="29"/>
      <c r="L17" s="29"/>
      <c r="M17" s="29"/>
      <c r="N17" s="29" t="s">
        <v>87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20.45" customHeight="1">
      <c r="A18" s="129" t="s">
        <v>99</v>
      </c>
      <c r="B18" s="130"/>
      <c r="C18" s="34">
        <f t="shared" si="0"/>
        <v>240</v>
      </c>
      <c r="D18" s="34">
        <f t="shared" ref="D18:M18" si="11">SUM(D12:D17)</f>
        <v>60</v>
      </c>
      <c r="E18" s="34">
        <f t="shared" si="11"/>
        <v>60</v>
      </c>
      <c r="F18" s="34">
        <f t="shared" si="11"/>
        <v>0</v>
      </c>
      <c r="G18" s="34">
        <f t="shared" si="11"/>
        <v>0</v>
      </c>
      <c r="H18" s="34">
        <f t="shared" si="11"/>
        <v>120</v>
      </c>
      <c r="I18" s="34">
        <f t="shared" si="11"/>
        <v>15</v>
      </c>
      <c r="J18" s="34">
        <f t="shared" si="11"/>
        <v>0</v>
      </c>
      <c r="K18" s="34">
        <f t="shared" si="11"/>
        <v>0</v>
      </c>
      <c r="L18" s="34">
        <f t="shared" si="11"/>
        <v>0</v>
      </c>
      <c r="M18" s="34">
        <f t="shared" si="11"/>
        <v>15</v>
      </c>
      <c r="N18" s="34"/>
      <c r="O18" s="34">
        <f>SUM(O12:O17)</f>
        <v>0</v>
      </c>
      <c r="P18" s="34">
        <f>SUM(P12:P17)</f>
        <v>0</v>
      </c>
      <c r="Q18" s="34">
        <f>SUM(Q12:Q17)</f>
        <v>0</v>
      </c>
      <c r="R18" s="34">
        <f>SUM(R12:R17)</f>
        <v>0</v>
      </c>
      <c r="S18" s="34">
        <f>SUM(S12:S17)</f>
        <v>15</v>
      </c>
      <c r="T18" s="34"/>
      <c r="U18" s="34">
        <f>SUM(U12:U17)</f>
        <v>0</v>
      </c>
      <c r="V18" s="34">
        <f>SUM(V12:V17)</f>
        <v>30</v>
      </c>
      <c r="W18" s="34">
        <f>SUM(W12:W17)</f>
        <v>0</v>
      </c>
      <c r="X18" s="34">
        <f>SUM(X12:X17)</f>
        <v>0</v>
      </c>
      <c r="Y18" s="34">
        <f>SUM(Y12:Y17)</f>
        <v>15</v>
      </c>
      <c r="Z18" s="34"/>
      <c r="AA18" s="34">
        <f>SUM(AA12:AA17)</f>
        <v>0</v>
      </c>
      <c r="AB18" s="34">
        <f>SUM(AB12:AB17)</f>
        <v>30</v>
      </c>
      <c r="AC18" s="34">
        <f>SUM(AC12:AC17)</f>
        <v>0</v>
      </c>
      <c r="AD18" s="34">
        <f>SUM(AD12:AD17)</f>
        <v>0</v>
      </c>
      <c r="AE18" s="34">
        <f>SUM(AE12:AE17)</f>
        <v>15</v>
      </c>
      <c r="AF18" s="34"/>
      <c r="AG18" s="34">
        <f>SUM(AG12:AG17)</f>
        <v>30</v>
      </c>
      <c r="AH18" s="34">
        <f>SUM(AH12:AH17)</f>
        <v>0</v>
      </c>
      <c r="AI18" s="34">
        <f>SUM(AI12:AI17)</f>
        <v>0</v>
      </c>
      <c r="AJ18" s="34">
        <f>SUM(AJ12:AJ17)</f>
        <v>0</v>
      </c>
      <c r="AK18" s="34">
        <f>SUM(AK12:AK17)</f>
        <v>15</v>
      </c>
      <c r="AL18" s="34"/>
      <c r="AM18" s="34">
        <f>SUM(AM12:AM17)</f>
        <v>0</v>
      </c>
      <c r="AN18" s="34">
        <f>SUM(AN12:AN17)</f>
        <v>0</v>
      </c>
      <c r="AO18" s="34">
        <f>SUM(AO12:AO17)</f>
        <v>0</v>
      </c>
      <c r="AP18" s="34">
        <f>SUM(AP12:AP17)</f>
        <v>0</v>
      </c>
      <c r="AQ18" s="34">
        <f>SUM(AQ12:AQ17)</f>
        <v>15</v>
      </c>
      <c r="AR18" s="34"/>
      <c r="AS18" s="34">
        <f>SUM(AS12:AS17)</f>
        <v>15</v>
      </c>
      <c r="AT18" s="34">
        <f>SUM(AT12:AT17)</f>
        <v>0</v>
      </c>
      <c r="AU18" s="34">
        <f>SUM(AU12:AU17)</f>
        <v>0</v>
      </c>
      <c r="AV18" s="34">
        <f>SUM(AV12:AV17)</f>
        <v>0</v>
      </c>
      <c r="AW18" s="34">
        <f>SUM(AW12:AW17)</f>
        <v>15</v>
      </c>
      <c r="AX18" s="34"/>
      <c r="AY18" s="34">
        <f>SUM(AY12:AY17)</f>
        <v>0</v>
      </c>
      <c r="AZ18" s="34">
        <f>SUM(AZ12:AZ17)</f>
        <v>0</v>
      </c>
      <c r="BA18" s="34">
        <f>SUM(BA12:BA17)</f>
        <v>0</v>
      </c>
      <c r="BB18" s="34">
        <f>SUM(BB12:BB17)</f>
        <v>0</v>
      </c>
      <c r="BC18" s="34">
        <f>SUM(BC12:BC17)</f>
        <v>15</v>
      </c>
      <c r="BD18" s="34"/>
    </row>
    <row r="19" spans="1:56" s="41" customFormat="1" ht="20.45" customHeight="1">
      <c r="A19" s="37"/>
      <c r="B19" s="48" t="s">
        <v>5</v>
      </c>
      <c r="C19" s="109">
        <f>SUM(C8,C10,C18)</f>
        <v>530</v>
      </c>
      <c r="D19" s="109">
        <f>SUM(D18,D10,D8)</f>
        <v>130</v>
      </c>
      <c r="E19" s="109">
        <f>SUM(E8,E10,E18)</f>
        <v>120</v>
      </c>
      <c r="F19" s="109">
        <f>SUM(F18,F10,F8)</f>
        <v>90</v>
      </c>
      <c r="G19" s="109">
        <f>SUM(G18,G10,G8)</f>
        <v>70</v>
      </c>
      <c r="H19" s="109">
        <f>SUM(H18,H10,H8)</f>
        <v>120</v>
      </c>
      <c r="I19" s="158">
        <f>SUM(I8:M8,I10:M10,I18:M18)</f>
        <v>125</v>
      </c>
      <c r="J19" s="158"/>
      <c r="K19" s="158"/>
      <c r="L19" s="158"/>
      <c r="M19" s="158"/>
      <c r="N19" s="109"/>
      <c r="O19" s="158">
        <f>SUM(O8:S8,O10:S10,O18:S18)</f>
        <v>90</v>
      </c>
      <c r="P19" s="158"/>
      <c r="Q19" s="158"/>
      <c r="R19" s="158"/>
      <c r="S19" s="158"/>
      <c r="T19" s="109"/>
      <c r="U19" s="158">
        <f>SUM(U18:Y18,U10:Y10,U8:Y8)</f>
        <v>75</v>
      </c>
      <c r="V19" s="158"/>
      <c r="W19" s="158"/>
      <c r="X19" s="158"/>
      <c r="Y19" s="158"/>
      <c r="Z19" s="109"/>
      <c r="AA19" s="158">
        <f>SUM(AA18:AE18,AA8:AE8,AA10:AE10)</f>
        <v>60</v>
      </c>
      <c r="AB19" s="158"/>
      <c r="AC19" s="158"/>
      <c r="AD19" s="158"/>
      <c r="AE19" s="158"/>
      <c r="AF19" s="109"/>
      <c r="AG19" s="158">
        <f>SUM(AG18:AK18,AG8:AK8,AG10:AK10)</f>
        <v>120</v>
      </c>
      <c r="AH19" s="158"/>
      <c r="AI19" s="158"/>
      <c r="AJ19" s="158"/>
      <c r="AK19" s="158"/>
      <c r="AL19" s="109"/>
      <c r="AM19" s="158">
        <f>SUM(AM18:AQ18)</f>
        <v>15</v>
      </c>
      <c r="AN19" s="158"/>
      <c r="AO19" s="158"/>
      <c r="AP19" s="158"/>
      <c r="AQ19" s="158"/>
      <c r="AR19" s="109"/>
      <c r="AS19" s="158">
        <f>SUM(AS18:AW18)</f>
        <v>30</v>
      </c>
      <c r="AT19" s="158"/>
      <c r="AU19" s="158"/>
      <c r="AV19" s="158"/>
      <c r="AW19" s="158"/>
      <c r="AX19" s="158"/>
      <c r="AY19" s="158">
        <f>SUM(AY18:BC18,AY8:BC8,AY10:BC10)</f>
        <v>15</v>
      </c>
      <c r="AZ19" s="158"/>
      <c r="BA19" s="158"/>
      <c r="BB19" s="158"/>
      <c r="BC19" s="158"/>
      <c r="BD19" s="109"/>
    </row>
    <row r="20" spans="1:56" s="6" customFormat="1" ht="12.75">
      <c r="A20" s="5"/>
      <c r="B20" s="135"/>
      <c r="C20" s="135"/>
      <c r="D20" s="135"/>
      <c r="E20" s="13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35" t="s">
        <v>16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56">
      <c r="A24" s="2"/>
      <c r="B24" s="49" t="s">
        <v>15</v>
      </c>
    </row>
  </sheetData>
  <mergeCells count="37">
    <mergeCell ref="AM19:AQ19"/>
    <mergeCell ref="AS19:AX19"/>
    <mergeCell ref="AY19:BC19"/>
    <mergeCell ref="B20:E20"/>
    <mergeCell ref="B21:N21"/>
    <mergeCell ref="AG19:AK19"/>
    <mergeCell ref="B22:AF22"/>
    <mergeCell ref="A18:B18"/>
    <mergeCell ref="I19:M19"/>
    <mergeCell ref="O19:S19"/>
    <mergeCell ref="U19:Y19"/>
    <mergeCell ref="AA19:AE19"/>
    <mergeCell ref="A11:BD11"/>
    <mergeCell ref="AS4:BD4"/>
    <mergeCell ref="C5:C6"/>
    <mergeCell ref="D5:H5"/>
    <mergeCell ref="I5:N5"/>
    <mergeCell ref="O5:T5"/>
    <mergeCell ref="U5:Y5"/>
    <mergeCell ref="AA5:AF5"/>
    <mergeCell ref="AG5:AL5"/>
    <mergeCell ref="AM5:AR5"/>
    <mergeCell ref="AS5:AX5"/>
    <mergeCell ref="AY5:BD5"/>
    <mergeCell ref="A7:BD7"/>
    <mergeCell ref="A8:B8"/>
    <mergeCell ref="A9:BD9"/>
    <mergeCell ref="A10:B10"/>
    <mergeCell ref="B2:S2"/>
    <mergeCell ref="U2:AK2"/>
    <mergeCell ref="C3:AA3"/>
    <mergeCell ref="A4:A6"/>
    <mergeCell ref="B4:B6"/>
    <mergeCell ref="C4:H4"/>
    <mergeCell ref="I4:T4"/>
    <mergeCell ref="U4:AF4"/>
    <mergeCell ref="AG4:AR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zoomScaleNormal="10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B11" sqref="B11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56" width="3.25" style="4" customWidth="1"/>
    <col min="57" max="16384" width="11" style="2"/>
  </cols>
  <sheetData>
    <row r="1" spans="1:56" ht="18" customHeight="1">
      <c r="B1" s="149" t="s">
        <v>96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23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3"/>
    </row>
    <row r="2" spans="1:56" ht="18" customHeight="1">
      <c r="B2" s="10" t="s">
        <v>70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71" t="s">
        <v>0</v>
      </c>
      <c r="B3" s="171" t="s">
        <v>13</v>
      </c>
      <c r="C3" s="171" t="s">
        <v>12</v>
      </c>
      <c r="D3" s="171"/>
      <c r="E3" s="171"/>
      <c r="F3" s="171"/>
      <c r="G3" s="171"/>
      <c r="H3" s="171"/>
      <c r="I3" s="171" t="s">
        <v>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 t="s">
        <v>3</v>
      </c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 t="s">
        <v>4</v>
      </c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 t="s">
        <v>14</v>
      </c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ht="20.25" customHeight="1">
      <c r="A4" s="171"/>
      <c r="B4" s="171"/>
      <c r="C4" s="172" t="s">
        <v>5</v>
      </c>
      <c r="D4" s="171" t="s">
        <v>6</v>
      </c>
      <c r="E4" s="171"/>
      <c r="F4" s="171"/>
      <c r="G4" s="171"/>
      <c r="H4" s="171"/>
      <c r="I4" s="171">
        <v>1</v>
      </c>
      <c r="J4" s="171"/>
      <c r="K4" s="171"/>
      <c r="L4" s="171"/>
      <c r="M4" s="171"/>
      <c r="N4" s="171"/>
      <c r="O4" s="171">
        <v>2</v>
      </c>
      <c r="P4" s="171"/>
      <c r="Q4" s="171"/>
      <c r="R4" s="171"/>
      <c r="S4" s="171"/>
      <c r="T4" s="171"/>
      <c r="U4" s="171">
        <v>3</v>
      </c>
      <c r="V4" s="171"/>
      <c r="W4" s="171"/>
      <c r="X4" s="171"/>
      <c r="Y4" s="171"/>
      <c r="Z4" s="27"/>
      <c r="AA4" s="171">
        <v>4</v>
      </c>
      <c r="AB4" s="171"/>
      <c r="AC4" s="171"/>
      <c r="AD4" s="171"/>
      <c r="AE4" s="171"/>
      <c r="AF4" s="171"/>
      <c r="AG4" s="171">
        <v>5</v>
      </c>
      <c r="AH4" s="171"/>
      <c r="AI4" s="171"/>
      <c r="AJ4" s="171"/>
      <c r="AK4" s="171"/>
      <c r="AL4" s="171"/>
      <c r="AM4" s="171">
        <v>6</v>
      </c>
      <c r="AN4" s="171"/>
      <c r="AO4" s="171"/>
      <c r="AP4" s="171"/>
      <c r="AQ4" s="171"/>
      <c r="AR4" s="171"/>
      <c r="AS4" s="171">
        <v>7</v>
      </c>
      <c r="AT4" s="171"/>
      <c r="AU4" s="171"/>
      <c r="AV4" s="171"/>
      <c r="AW4" s="171"/>
      <c r="AX4" s="171"/>
      <c r="AY4" s="171">
        <v>8</v>
      </c>
      <c r="AZ4" s="171"/>
      <c r="BA4" s="171"/>
      <c r="BB4" s="171"/>
      <c r="BC4" s="171"/>
      <c r="BD4" s="171"/>
    </row>
    <row r="5" spans="1:56" ht="72.75" customHeight="1">
      <c r="A5" s="171"/>
      <c r="B5" s="171"/>
      <c r="C5" s="172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8" t="s">
        <v>1</v>
      </c>
      <c r="O5" s="27" t="s">
        <v>7</v>
      </c>
      <c r="P5" s="27" t="s">
        <v>8</v>
      </c>
      <c r="Q5" s="27" t="s">
        <v>9</v>
      </c>
      <c r="R5" s="27" t="s">
        <v>10</v>
      </c>
      <c r="S5" s="27" t="s">
        <v>11</v>
      </c>
      <c r="T5" s="28" t="s">
        <v>1</v>
      </c>
      <c r="U5" s="27" t="s">
        <v>7</v>
      </c>
      <c r="V5" s="27" t="s">
        <v>8</v>
      </c>
      <c r="W5" s="27" t="s">
        <v>9</v>
      </c>
      <c r="X5" s="27" t="s">
        <v>10</v>
      </c>
      <c r="Y5" s="27" t="s">
        <v>11</v>
      </c>
      <c r="Z5" s="28" t="s">
        <v>1</v>
      </c>
      <c r="AA5" s="27" t="s">
        <v>7</v>
      </c>
      <c r="AB5" s="27" t="s">
        <v>8</v>
      </c>
      <c r="AC5" s="27" t="s">
        <v>9</v>
      </c>
      <c r="AD5" s="27" t="s">
        <v>10</v>
      </c>
      <c r="AE5" s="27" t="s">
        <v>11</v>
      </c>
      <c r="AF5" s="28" t="s">
        <v>1</v>
      </c>
      <c r="AG5" s="27" t="s">
        <v>7</v>
      </c>
      <c r="AH5" s="27" t="s">
        <v>8</v>
      </c>
      <c r="AI5" s="27" t="s">
        <v>9</v>
      </c>
      <c r="AJ5" s="27" t="s">
        <v>10</v>
      </c>
      <c r="AK5" s="27" t="s">
        <v>11</v>
      </c>
      <c r="AL5" s="28" t="s">
        <v>1</v>
      </c>
      <c r="AM5" s="27" t="s">
        <v>7</v>
      </c>
      <c r="AN5" s="27" t="s">
        <v>8</v>
      </c>
      <c r="AO5" s="27" t="s">
        <v>9</v>
      </c>
      <c r="AP5" s="27" t="s">
        <v>10</v>
      </c>
      <c r="AQ5" s="27" t="s">
        <v>11</v>
      </c>
      <c r="AR5" s="28" t="s">
        <v>1</v>
      </c>
      <c r="AS5" s="27" t="s">
        <v>7</v>
      </c>
      <c r="AT5" s="27" t="s">
        <v>8</v>
      </c>
      <c r="AU5" s="27" t="s">
        <v>9</v>
      </c>
      <c r="AV5" s="27" t="s">
        <v>10</v>
      </c>
      <c r="AW5" s="27" t="s">
        <v>11</v>
      </c>
      <c r="AX5" s="28" t="s">
        <v>1</v>
      </c>
      <c r="AY5" s="27" t="s">
        <v>7</v>
      </c>
      <c r="AZ5" s="27" t="s">
        <v>8</v>
      </c>
      <c r="BA5" s="27" t="s">
        <v>9</v>
      </c>
      <c r="BB5" s="27" t="s">
        <v>10</v>
      </c>
      <c r="BC5" s="27" t="s">
        <v>11</v>
      </c>
      <c r="BD5" s="28" t="s">
        <v>1</v>
      </c>
    </row>
    <row r="6" spans="1:56" ht="18" customHeight="1">
      <c r="A6" s="173" t="str">
        <f>'EKONOMIA I FINANSE'!A7:BD7</f>
        <v>Blok 1: obowiązkowe przedmioty wspólne dla doktorantów całej szkoły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</row>
    <row r="7" spans="1:56" ht="24.75" customHeight="1">
      <c r="A7" s="145" t="s">
        <v>97</v>
      </c>
      <c r="B7" s="145"/>
      <c r="C7" s="33">
        <f>SDNS_wspólne!C18</f>
        <v>215</v>
      </c>
      <c r="D7" s="33">
        <f>SDNS_wspólne!D18</f>
        <v>70</v>
      </c>
      <c r="E7" s="33">
        <f>SDNS_wspólne!E18</f>
        <v>30</v>
      </c>
      <c r="F7" s="33">
        <f>SDNS_wspólne!F18</f>
        <v>60</v>
      </c>
      <c r="G7" s="33">
        <f>SDNS_wspólne!G18</f>
        <v>55</v>
      </c>
      <c r="H7" s="33">
        <f>SDNS_wspólne!H18</f>
        <v>0</v>
      </c>
      <c r="I7" s="33">
        <f>SDNS_wspólne!I18</f>
        <v>35</v>
      </c>
      <c r="J7" s="33">
        <f>SDNS_wspólne!J18</f>
        <v>15</v>
      </c>
      <c r="K7" s="33">
        <f>SDNS_wspólne!K18</f>
        <v>15</v>
      </c>
      <c r="L7" s="33">
        <f>SDNS_wspólne!L18</f>
        <v>15</v>
      </c>
      <c r="M7" s="33">
        <f>SDNS_wspólne!M18</f>
        <v>0</v>
      </c>
      <c r="N7" s="33">
        <f>SDNS_wspólne!N18</f>
        <v>0</v>
      </c>
      <c r="O7" s="33">
        <f>SDNS_wspólne!O18</f>
        <v>5</v>
      </c>
      <c r="P7" s="33">
        <f>SDNS_wspólne!P18</f>
        <v>15</v>
      </c>
      <c r="Q7" s="33">
        <f>SDNS_wspólne!Q18</f>
        <v>15</v>
      </c>
      <c r="R7" s="33">
        <f>SDNS_wspólne!R18</f>
        <v>40</v>
      </c>
      <c r="S7" s="33">
        <f>SDNS_wspólne!S18</f>
        <v>0</v>
      </c>
      <c r="T7" s="33">
        <f>SDNS_wspólne!T18</f>
        <v>0</v>
      </c>
      <c r="U7" s="33">
        <f>SDNS_wspólne!U18</f>
        <v>0</v>
      </c>
      <c r="V7" s="33">
        <f>SDNS_wspólne!V18</f>
        <v>0</v>
      </c>
      <c r="W7" s="33">
        <f>SDNS_wspólne!W18</f>
        <v>30</v>
      </c>
      <c r="X7" s="33">
        <f>SDNS_wspólne!X18</f>
        <v>0</v>
      </c>
      <c r="Y7" s="33">
        <f>SDNS_wspólne!Y18</f>
        <v>0</v>
      </c>
      <c r="Z7" s="33">
        <f>SDNS_wspólne!Z18</f>
        <v>0</v>
      </c>
      <c r="AA7" s="33">
        <f>SDNS_wspólne!AA18</f>
        <v>15</v>
      </c>
      <c r="AB7" s="33">
        <f>SDNS_wspólne!AB18</f>
        <v>0</v>
      </c>
      <c r="AC7" s="33">
        <f>SDNS_wspólne!AC18</f>
        <v>0</v>
      </c>
      <c r="AD7" s="33">
        <f>SDNS_wspólne!AD18</f>
        <v>0</v>
      </c>
      <c r="AE7" s="33">
        <f>SDNS_wspólne!AE18</f>
        <v>0</v>
      </c>
      <c r="AF7" s="33">
        <f>SDNS_wspólne!AF18</f>
        <v>0</v>
      </c>
      <c r="AG7" s="33">
        <f>SDNS_wspólne!AG18</f>
        <v>15</v>
      </c>
      <c r="AH7" s="33">
        <f>SDNS_wspólne!AH18</f>
        <v>0</v>
      </c>
      <c r="AI7" s="33">
        <f>SDNS_wspólne!AI18</f>
        <v>0</v>
      </c>
      <c r="AJ7" s="33">
        <f>SDNS_wspólne!AJ18</f>
        <v>0</v>
      </c>
      <c r="AK7" s="33">
        <f>SDNS_wspólne!AK18</f>
        <v>0</v>
      </c>
      <c r="AL7" s="33">
        <f>SDNS_wspólne!AL18</f>
        <v>0</v>
      </c>
      <c r="AM7" s="33">
        <f>SDNS_wspólne!AM18</f>
        <v>0</v>
      </c>
      <c r="AN7" s="33">
        <f>SDNS_wspólne!AN18</f>
        <v>0</v>
      </c>
      <c r="AO7" s="33">
        <f>SDNS_wspólne!AO18</f>
        <v>0</v>
      </c>
      <c r="AP7" s="33">
        <f>SDNS_wspólne!AP18</f>
        <v>0</v>
      </c>
      <c r="AQ7" s="33">
        <f>SDNS_wspólne!AQ18</f>
        <v>0</v>
      </c>
      <c r="AR7" s="33">
        <f>SDNS_wspólne!AR18</f>
        <v>0</v>
      </c>
      <c r="AS7" s="33">
        <f>SDNS_wspólne!AS18</f>
        <v>0</v>
      </c>
      <c r="AT7" s="33">
        <f>SDNS_wspólne!AT18</f>
        <v>0</v>
      </c>
      <c r="AU7" s="33">
        <f>SDNS_wspólne!AU18</f>
        <v>0</v>
      </c>
      <c r="AV7" s="33">
        <f>SDNS_wspólne!AV18</f>
        <v>0</v>
      </c>
      <c r="AW7" s="33">
        <f>SDNS_wspólne!AW18</f>
        <v>0</v>
      </c>
      <c r="AX7" s="33">
        <f>SDNS_wspólne!AX18</f>
        <v>0</v>
      </c>
      <c r="AY7" s="33">
        <f>SDNS_wspólne!AY18</f>
        <v>0</v>
      </c>
      <c r="AZ7" s="33">
        <f>SDNS_wspólne!AZ18</f>
        <v>0</v>
      </c>
      <c r="BA7" s="33">
        <f>SDNS_wspólne!BA18</f>
        <v>0</v>
      </c>
      <c r="BB7" s="33">
        <f>SDNS_wspólne!BB18</f>
        <v>0</v>
      </c>
      <c r="BC7" s="33">
        <f>SDNS_wspólne!BC18</f>
        <v>0</v>
      </c>
      <c r="BD7" s="33">
        <f>SDNS_wspólne!BD18</f>
        <v>0</v>
      </c>
    </row>
    <row r="8" spans="1:56" s="41" customFormat="1" ht="24.75" customHeight="1">
      <c r="A8" s="141" t="s">
        <v>75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</row>
    <row r="9" spans="1:56" ht="24.75" customHeight="1">
      <c r="A9" s="129" t="s">
        <v>98</v>
      </c>
      <c r="B9" s="130"/>
      <c r="C9" s="34">
        <f>SDNS_wspólne!C24</f>
        <v>75</v>
      </c>
      <c r="D9" s="34">
        <f>SDNS_wspólne!D24</f>
        <v>0</v>
      </c>
      <c r="E9" s="34">
        <f>SDNS_wspólne!E24</f>
        <v>30</v>
      </c>
      <c r="F9" s="34">
        <f>SDNS_wspólne!F24</f>
        <v>30</v>
      </c>
      <c r="G9" s="34">
        <f>SDNS_wspólne!G24</f>
        <v>15</v>
      </c>
      <c r="H9" s="34">
        <f>SDNS_wspólne!H24</f>
        <v>0</v>
      </c>
      <c r="I9" s="34">
        <f>SDNS_wspólne!I24</f>
        <v>0</v>
      </c>
      <c r="J9" s="34">
        <f>SDNS_wspólne!J24</f>
        <v>0</v>
      </c>
      <c r="K9" s="34">
        <f>SDNS_wspólne!K24</f>
        <v>0</v>
      </c>
      <c r="L9" s="34">
        <f>SDNS_wspólne!L24</f>
        <v>15</v>
      </c>
      <c r="M9" s="34">
        <f>SDNS_wspólne!M24</f>
        <v>0</v>
      </c>
      <c r="N9" s="34">
        <f>SDNS_wspólne!N24</f>
        <v>0</v>
      </c>
      <c r="O9" s="34">
        <f>SDNS_wspólne!O24</f>
        <v>0</v>
      </c>
      <c r="P9" s="34">
        <f>SDNS_wspólne!P24</f>
        <v>0</v>
      </c>
      <c r="Q9" s="34">
        <f>SDNS_wspólne!Q24</f>
        <v>0</v>
      </c>
      <c r="R9" s="34">
        <f>SDNS_wspólne!R24</f>
        <v>0</v>
      </c>
      <c r="S9" s="34">
        <f>SDNS_wspólne!S24</f>
        <v>0</v>
      </c>
      <c r="T9" s="34">
        <f>SDNS_wspólne!T24</f>
        <v>0</v>
      </c>
      <c r="U9" s="34">
        <f>SDNS_wspólne!U24</f>
        <v>0</v>
      </c>
      <c r="V9" s="34">
        <f>SDNS_wspólne!V24</f>
        <v>0</v>
      </c>
      <c r="W9" s="34">
        <f>SDNS_wspólne!W24</f>
        <v>0</v>
      </c>
      <c r="X9" s="34">
        <f>SDNS_wspólne!X24</f>
        <v>0</v>
      </c>
      <c r="Y9" s="34">
        <f>SDNS_wspólne!Y24</f>
        <v>0</v>
      </c>
      <c r="Z9" s="34">
        <f>SDNS_wspólne!Z24</f>
        <v>0</v>
      </c>
      <c r="AA9" s="34">
        <f>SDNS_wspólne!AA24</f>
        <v>0</v>
      </c>
      <c r="AB9" s="34">
        <f>SDNS_wspólne!AB24</f>
        <v>0</v>
      </c>
      <c r="AC9" s="34">
        <f>SDNS_wspólne!AC24</f>
        <v>0</v>
      </c>
      <c r="AD9" s="34">
        <f>SDNS_wspólne!AD24</f>
        <v>0</v>
      </c>
      <c r="AE9" s="34">
        <f>SDNS_wspólne!AE24</f>
        <v>0</v>
      </c>
      <c r="AF9" s="34">
        <f>SDNS_wspólne!AF24</f>
        <v>0</v>
      </c>
      <c r="AG9" s="34">
        <f>SDNS_wspólne!AG24</f>
        <v>0</v>
      </c>
      <c r="AH9" s="34">
        <f>SDNS_wspólne!AH24</f>
        <v>30</v>
      </c>
      <c r="AI9" s="34">
        <f>SDNS_wspólne!AI24</f>
        <v>30</v>
      </c>
      <c r="AJ9" s="34">
        <f>SDNS_wspólne!AJ24</f>
        <v>0</v>
      </c>
      <c r="AK9" s="34">
        <f>SDNS_wspólne!AK24</f>
        <v>0</v>
      </c>
      <c r="AL9" s="34">
        <f>SDNS_wspólne!AL24</f>
        <v>0</v>
      </c>
      <c r="AM9" s="34">
        <f>SDNS_wspólne!AM24</f>
        <v>0</v>
      </c>
      <c r="AN9" s="34">
        <f>SDNS_wspólne!AN24</f>
        <v>0</v>
      </c>
      <c r="AO9" s="34">
        <f>SDNS_wspólne!AO24</f>
        <v>0</v>
      </c>
      <c r="AP9" s="34">
        <f>SDNS_wspólne!AP24</f>
        <v>0</v>
      </c>
      <c r="AQ9" s="34">
        <f>SDNS_wspólne!AQ24</f>
        <v>0</v>
      </c>
      <c r="AR9" s="34">
        <f>SDNS_wspólne!AR24</f>
        <v>0</v>
      </c>
      <c r="AS9" s="34">
        <f>SDNS_wspólne!AS24</f>
        <v>0</v>
      </c>
      <c r="AT9" s="34">
        <f>SDNS_wspólne!AT24</f>
        <v>0</v>
      </c>
      <c r="AU9" s="34">
        <f>SDNS_wspólne!AU24</f>
        <v>0</v>
      </c>
      <c r="AV9" s="34">
        <f>SDNS_wspólne!AV24</f>
        <v>0</v>
      </c>
      <c r="AW9" s="34">
        <f>SDNS_wspólne!AW24</f>
        <v>0</v>
      </c>
      <c r="AX9" s="34">
        <f>SDNS_wspólne!AX24</f>
        <v>0</v>
      </c>
      <c r="AY9" s="34">
        <f>SDNS_wspólne!AY24</f>
        <v>0</v>
      </c>
      <c r="AZ9" s="34">
        <f>SDNS_wspólne!AZ24</f>
        <v>0</v>
      </c>
      <c r="BA9" s="34">
        <f>SDNS_wspólne!BA24</f>
        <v>0</v>
      </c>
      <c r="BB9" s="34">
        <f>SDNS_wspólne!BB24</f>
        <v>0</v>
      </c>
      <c r="BC9" s="34">
        <f>SDNS_wspólne!BC24</f>
        <v>0</v>
      </c>
      <c r="BD9" s="34">
        <f>SDNS_wspólne!BD24</f>
        <v>0</v>
      </c>
    </row>
    <row r="10" spans="1:56" s="41" customFormat="1" ht="24.75" customHeight="1">
      <c r="A10" s="141" t="s">
        <v>77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</row>
    <row r="11" spans="1:56">
      <c r="A11" s="29">
        <v>15</v>
      </c>
      <c r="B11" s="124" t="s">
        <v>150</v>
      </c>
      <c r="C11" s="31">
        <f t="shared" ref="C11:C16" si="0">SUM(D11:H11)</f>
        <v>120</v>
      </c>
      <c r="D11" s="31" t="str">
        <f t="shared" ref="D11" si="1">IF(SUM(I11,O11,U11,AA11,AG11,AM11,AS11,AY11)=0,"",SUM(I11,O11,U11,AA11,AG11,AM11,AS11,AY11))</f>
        <v/>
      </c>
      <c r="E11" s="31" t="str">
        <f t="shared" ref="E11" si="2">IF(SUM(J11,P11,V11,AB11,AH11,AN11,AT11,AZ11)=0,"",SUM(J11,P11,V11,AB11,AH11,AN11,AT11,AZ11))</f>
        <v/>
      </c>
      <c r="F11" s="31" t="str">
        <f t="shared" ref="F11" si="3">IF(SUM(K11,Q11,W11,AC11,AI11,AO11,AU11,BA11)=0,"",SUM(K11,Q11,W11,AC11,AI11,AO11,AU11,BA11))</f>
        <v/>
      </c>
      <c r="G11" s="31" t="str">
        <f t="shared" ref="G11" si="4">IF(SUM(L11,R11,X11,AD11,AJ11,AP11,AV11,BB11)=0,"",SUM(L11,R11,X11,AD11,AJ11,AP11,AV11,BB11))</f>
        <v/>
      </c>
      <c r="H11" s="31">
        <f t="shared" ref="H11" si="5">IF(SUM(M11,S11,Y11,AE11,AK11,AQ11,AW11,BC11)=0,"",SUM(M11,S11,Y11,AE11,AK11,AQ11,AW11,BC11))</f>
        <v>120</v>
      </c>
      <c r="I11" s="29"/>
      <c r="J11" s="29"/>
      <c r="K11" s="29"/>
      <c r="L11" s="29"/>
      <c r="M11" s="105">
        <v>15</v>
      </c>
      <c r="N11" s="29" t="s">
        <v>86</v>
      </c>
      <c r="O11" s="29"/>
      <c r="P11" s="29"/>
      <c r="Q11" s="29"/>
      <c r="R11" s="29"/>
      <c r="S11" s="105">
        <v>15</v>
      </c>
      <c r="T11" s="29" t="s">
        <v>86</v>
      </c>
      <c r="U11" s="29"/>
      <c r="V11" s="29"/>
      <c r="W11" s="29"/>
      <c r="X11" s="29"/>
      <c r="Y11" s="105">
        <v>15</v>
      </c>
      <c r="Z11" s="29" t="s">
        <v>86</v>
      </c>
      <c r="AA11" s="29"/>
      <c r="AB11" s="29"/>
      <c r="AC11" s="29"/>
      <c r="AD11" s="29"/>
      <c r="AE11" s="105">
        <v>15</v>
      </c>
      <c r="AF11" s="29" t="s">
        <v>86</v>
      </c>
      <c r="AG11" s="29"/>
      <c r="AH11" s="29"/>
      <c r="AI11" s="29"/>
      <c r="AJ11" s="29"/>
      <c r="AK11" s="105">
        <v>15</v>
      </c>
      <c r="AL11" s="29" t="s">
        <v>86</v>
      </c>
      <c r="AM11" s="29"/>
      <c r="AN11" s="29"/>
      <c r="AO11" s="29"/>
      <c r="AP11" s="29"/>
      <c r="AQ11" s="105">
        <v>15</v>
      </c>
      <c r="AR11" s="29" t="s">
        <v>86</v>
      </c>
      <c r="AS11" s="29"/>
      <c r="AT11" s="29"/>
      <c r="AU11" s="29"/>
      <c r="AV11" s="29"/>
      <c r="AW11" s="105">
        <v>15</v>
      </c>
      <c r="AX11" s="29" t="s">
        <v>86</v>
      </c>
      <c r="AY11" s="29"/>
      <c r="AZ11" s="29"/>
      <c r="BA11" s="29"/>
      <c r="BB11" s="29"/>
      <c r="BC11" s="105">
        <v>15</v>
      </c>
      <c r="BD11" s="29" t="s">
        <v>86</v>
      </c>
    </row>
    <row r="12" spans="1:56">
      <c r="A12" s="29">
        <v>16</v>
      </c>
      <c r="B12" s="30" t="s">
        <v>28</v>
      </c>
      <c r="C12" s="31">
        <f t="shared" si="0"/>
        <v>30</v>
      </c>
      <c r="D12" s="31" t="str">
        <f t="shared" ref="D12:D15" si="6">IF(SUM(I12,O12,U12,AA12,AG12,AM12,AS12,AY12)=0,"",SUM(I12,O12,U12,AA12,AG12,AM12,AS12,AY12))</f>
        <v/>
      </c>
      <c r="E12" s="31" t="str">
        <f t="shared" ref="E12:E15" si="7">IF(SUM(J12,P12,V12,AB12,AH12,AN12,AT12,AZ12)=0,"",SUM(J12,P12,V12,AB12,AH12,AN12,AT12,AZ12))</f>
        <v/>
      </c>
      <c r="F12" s="31" t="str">
        <f t="shared" ref="F12:F15" si="8">IF(SUM(K12,Q12,W12,AC12,AI12,AO12,AU12,BA12)=0,"",SUM(K12,Q12,W12,AC12,AI12,AO12,AU12,BA12))</f>
        <v/>
      </c>
      <c r="G12" s="31" t="str">
        <f t="shared" ref="G12:G15" si="9">IF(SUM(L12,R12,X12,AD12,AJ12,AP12,AV12,BB12)=0,"",SUM(L12,R12,X12,AD12,AJ12,AP12,AV12,BB12))</f>
        <v/>
      </c>
      <c r="H12" s="31">
        <f t="shared" ref="H12:H15" si="10">IF(SUM(M12,S12,Y12,AE12,AK12,AQ12,AW12,BC12)=0,"",SUM(M12,S12,Y12,AE12,AK12,AQ12,AW12,BC12))</f>
        <v>30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15</v>
      </c>
      <c r="T12" s="29" t="s">
        <v>86</v>
      </c>
      <c r="U12" s="29"/>
      <c r="V12" s="29"/>
      <c r="W12" s="29"/>
      <c r="X12" s="29"/>
      <c r="Y12" s="29">
        <v>15</v>
      </c>
      <c r="Z12" s="29" t="s">
        <v>89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>
      <c r="A13" s="29">
        <v>17</v>
      </c>
      <c r="B13" s="30" t="s">
        <v>29</v>
      </c>
      <c r="C13" s="31">
        <f t="shared" si="0"/>
        <v>30</v>
      </c>
      <c r="D13" s="31">
        <f t="shared" si="6"/>
        <v>15</v>
      </c>
      <c r="E13" s="31" t="str">
        <f t="shared" si="7"/>
        <v/>
      </c>
      <c r="F13" s="31" t="str">
        <f t="shared" si="8"/>
        <v/>
      </c>
      <c r="G13" s="31" t="str">
        <f t="shared" si="9"/>
        <v/>
      </c>
      <c r="H13" s="31">
        <f t="shared" si="10"/>
        <v>15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>
        <v>15</v>
      </c>
      <c r="AB13" s="29"/>
      <c r="AC13" s="29"/>
      <c r="AD13" s="29"/>
      <c r="AE13" s="29">
        <v>15</v>
      </c>
      <c r="AF13" s="29" t="s">
        <v>87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>
      <c r="A14" s="29">
        <v>18</v>
      </c>
      <c r="B14" s="30" t="s">
        <v>30</v>
      </c>
      <c r="C14" s="31">
        <f t="shared" si="0"/>
        <v>30</v>
      </c>
      <c r="D14" s="31">
        <f t="shared" si="6"/>
        <v>15</v>
      </c>
      <c r="E14" s="31" t="str">
        <f t="shared" si="7"/>
        <v/>
      </c>
      <c r="F14" s="31" t="str">
        <f t="shared" si="8"/>
        <v/>
      </c>
      <c r="G14" s="31" t="str">
        <f t="shared" si="9"/>
        <v/>
      </c>
      <c r="H14" s="31">
        <f t="shared" si="10"/>
        <v>15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>
        <v>15</v>
      </c>
      <c r="AH14" s="29"/>
      <c r="AI14" s="29"/>
      <c r="AJ14" s="29"/>
      <c r="AK14" s="29">
        <v>15</v>
      </c>
      <c r="AL14" s="29" t="s">
        <v>87</v>
      </c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>
      <c r="A15" s="29">
        <v>19</v>
      </c>
      <c r="B15" s="30" t="s">
        <v>31</v>
      </c>
      <c r="C15" s="31">
        <f t="shared" si="0"/>
        <v>30</v>
      </c>
      <c r="D15" s="31">
        <f t="shared" si="6"/>
        <v>15</v>
      </c>
      <c r="E15" s="31" t="str">
        <f t="shared" si="7"/>
        <v/>
      </c>
      <c r="F15" s="31" t="str">
        <f t="shared" si="8"/>
        <v/>
      </c>
      <c r="G15" s="31" t="str">
        <f t="shared" si="9"/>
        <v/>
      </c>
      <c r="H15" s="31">
        <f t="shared" si="10"/>
        <v>15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>
        <v>15</v>
      </c>
      <c r="AH15" s="29"/>
      <c r="AI15" s="29"/>
      <c r="AJ15" s="29"/>
      <c r="AK15" s="29">
        <v>15</v>
      </c>
      <c r="AL15" s="29" t="s">
        <v>87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4.75" customHeight="1">
      <c r="A16" s="129" t="s">
        <v>99</v>
      </c>
      <c r="B16" s="130"/>
      <c r="C16" s="34">
        <f t="shared" si="0"/>
        <v>240</v>
      </c>
      <c r="D16" s="34">
        <f t="shared" ref="D16:M16" si="11">SUM(D11:D15)</f>
        <v>45</v>
      </c>
      <c r="E16" s="34">
        <f t="shared" si="11"/>
        <v>0</v>
      </c>
      <c r="F16" s="34">
        <f t="shared" si="11"/>
        <v>0</v>
      </c>
      <c r="G16" s="34">
        <f t="shared" si="11"/>
        <v>0</v>
      </c>
      <c r="H16" s="34">
        <f t="shared" si="11"/>
        <v>195</v>
      </c>
      <c r="I16" s="34">
        <f t="shared" si="11"/>
        <v>0</v>
      </c>
      <c r="J16" s="34">
        <f t="shared" si="11"/>
        <v>0</v>
      </c>
      <c r="K16" s="34">
        <f t="shared" si="11"/>
        <v>0</v>
      </c>
      <c r="L16" s="34">
        <f t="shared" si="11"/>
        <v>0</v>
      </c>
      <c r="M16" s="34">
        <f t="shared" si="11"/>
        <v>15</v>
      </c>
      <c r="N16" s="34"/>
      <c r="O16" s="34">
        <f>SUM(O11:O15)</f>
        <v>0</v>
      </c>
      <c r="P16" s="34">
        <f>SUM(P11:P15)</f>
        <v>0</v>
      </c>
      <c r="Q16" s="34">
        <f>SUM(Q11:Q15)</f>
        <v>0</v>
      </c>
      <c r="R16" s="34">
        <f>SUM(R11:R15)</f>
        <v>0</v>
      </c>
      <c r="S16" s="34">
        <f>SUM(S11:S15)</f>
        <v>30</v>
      </c>
      <c r="T16" s="34"/>
      <c r="U16" s="34">
        <f>SUM(U11:U15)</f>
        <v>0</v>
      </c>
      <c r="V16" s="34">
        <f>SUM(V11:V15)</f>
        <v>0</v>
      </c>
      <c r="W16" s="34">
        <f>SUM(W11:W15)</f>
        <v>0</v>
      </c>
      <c r="X16" s="34">
        <f>SUM(X11:X15)</f>
        <v>0</v>
      </c>
      <c r="Y16" s="34">
        <f>SUM(Y11:Y15)</f>
        <v>30</v>
      </c>
      <c r="Z16" s="34"/>
      <c r="AA16" s="34">
        <f>SUM(AA11:AA15)</f>
        <v>15</v>
      </c>
      <c r="AB16" s="34">
        <f>SUM(AB11:AB15)</f>
        <v>0</v>
      </c>
      <c r="AC16" s="34">
        <f>SUM(AC11:AC15)</f>
        <v>0</v>
      </c>
      <c r="AD16" s="34">
        <f>SUM(AD11:AD15)</f>
        <v>0</v>
      </c>
      <c r="AE16" s="34">
        <f>SUM(AE11:AE15)</f>
        <v>30</v>
      </c>
      <c r="AF16" s="34"/>
      <c r="AG16" s="34">
        <f>SUM(AG11:AG15)</f>
        <v>30</v>
      </c>
      <c r="AH16" s="34">
        <f>SUM(AH11:AH15)</f>
        <v>0</v>
      </c>
      <c r="AI16" s="34">
        <f>SUM(AI11:AI15)</f>
        <v>0</v>
      </c>
      <c r="AJ16" s="34">
        <f>SUM(AJ11:AJ15)</f>
        <v>0</v>
      </c>
      <c r="AK16" s="34">
        <f>SUM(AK11:AK15)</f>
        <v>45</v>
      </c>
      <c r="AL16" s="34"/>
      <c r="AM16" s="34">
        <f>SUM(AM11:AM15)</f>
        <v>0</v>
      </c>
      <c r="AN16" s="34">
        <f>SUM(AN11:AN15)</f>
        <v>0</v>
      </c>
      <c r="AO16" s="34">
        <f>SUM(AO11:AO15)</f>
        <v>0</v>
      </c>
      <c r="AP16" s="34">
        <f>SUM(AP11:AP15)</f>
        <v>0</v>
      </c>
      <c r="AQ16" s="34">
        <f>SUM(AQ11:AQ15)</f>
        <v>15</v>
      </c>
      <c r="AR16" s="34"/>
      <c r="AS16" s="34">
        <f>SUM(AS11:AS15)</f>
        <v>0</v>
      </c>
      <c r="AT16" s="34">
        <f>SUM(AT11:AT15)</f>
        <v>0</v>
      </c>
      <c r="AU16" s="34">
        <f>SUM(AU11:AU15)</f>
        <v>0</v>
      </c>
      <c r="AV16" s="34">
        <f>SUM(AV11:AV15)</f>
        <v>0</v>
      </c>
      <c r="AW16" s="34">
        <f>SUM(AW11:AW15)</f>
        <v>15</v>
      </c>
      <c r="AX16" s="34"/>
      <c r="AY16" s="34">
        <f>SUM(AY11:AY15)</f>
        <v>0</v>
      </c>
      <c r="AZ16" s="34">
        <f>SUM(AZ11:AZ15)</f>
        <v>0</v>
      </c>
      <c r="BA16" s="34">
        <f>SUM(BA11:BA15)</f>
        <v>0</v>
      </c>
      <c r="BB16" s="34">
        <f>SUM(BB11:BB15)</f>
        <v>0</v>
      </c>
      <c r="BC16" s="34">
        <f>SUM(BC11:BC15)</f>
        <v>15</v>
      </c>
      <c r="BD16" s="34"/>
    </row>
    <row r="17" spans="1:56" s="20" customFormat="1" ht="24.75" customHeight="1">
      <c r="A17" s="50"/>
      <c r="B17" s="50" t="s">
        <v>5</v>
      </c>
      <c r="C17" s="51">
        <f>SUM(C7,C9,C16)</f>
        <v>530</v>
      </c>
      <c r="D17" s="51">
        <f>SUM(D16,D9,D7)</f>
        <v>115</v>
      </c>
      <c r="E17" s="51">
        <f>SUM(E7,E9,E16)</f>
        <v>60</v>
      </c>
      <c r="F17" s="51">
        <f>SUM(F16,F9,F7)</f>
        <v>90</v>
      </c>
      <c r="G17" s="51">
        <f>SUM(G16,G9,G7)</f>
        <v>70</v>
      </c>
      <c r="H17" s="51">
        <f>SUM(H16,H9,H7)</f>
        <v>195</v>
      </c>
      <c r="I17" s="170">
        <f>SUM(I7:M7,I9:M9,I16:M16)</f>
        <v>110</v>
      </c>
      <c r="J17" s="170"/>
      <c r="K17" s="170"/>
      <c r="L17" s="170"/>
      <c r="M17" s="170"/>
      <c r="N17" s="51"/>
      <c r="O17" s="170">
        <f>SUM(O7:S7,O9:S9,O16:S16)</f>
        <v>105</v>
      </c>
      <c r="P17" s="170"/>
      <c r="Q17" s="170"/>
      <c r="R17" s="170"/>
      <c r="S17" s="170"/>
      <c r="T17" s="51"/>
      <c r="U17" s="170">
        <f>SUM(U16:Y16,U9:Y9,U7:Y7)</f>
        <v>60</v>
      </c>
      <c r="V17" s="170"/>
      <c r="W17" s="170"/>
      <c r="X17" s="170"/>
      <c r="Y17" s="170"/>
      <c r="Z17" s="51"/>
      <c r="AA17" s="170">
        <f>SUM(AA16:AE16,AA7:AE7,AA9:AE9)</f>
        <v>60</v>
      </c>
      <c r="AB17" s="170"/>
      <c r="AC17" s="170"/>
      <c r="AD17" s="170"/>
      <c r="AE17" s="170"/>
      <c r="AF17" s="51"/>
      <c r="AG17" s="170">
        <f>SUM(AG16:AK16,AG7:AK7,AG9:AK9)</f>
        <v>150</v>
      </c>
      <c r="AH17" s="170"/>
      <c r="AI17" s="170"/>
      <c r="AJ17" s="170"/>
      <c r="AK17" s="170"/>
      <c r="AL17" s="51"/>
      <c r="AM17" s="170">
        <f>SUM(AM16:AQ16)</f>
        <v>15</v>
      </c>
      <c r="AN17" s="170"/>
      <c r="AO17" s="170"/>
      <c r="AP17" s="170"/>
      <c r="AQ17" s="170"/>
      <c r="AR17" s="51"/>
      <c r="AS17" s="170">
        <f>SUM(AS16:AW16)</f>
        <v>15</v>
      </c>
      <c r="AT17" s="170"/>
      <c r="AU17" s="170"/>
      <c r="AV17" s="170"/>
      <c r="AW17" s="170"/>
      <c r="AX17" s="170"/>
      <c r="AY17" s="170">
        <f>SUM(AY16:BC16,AY7:BC7,AY9:BC9)</f>
        <v>15</v>
      </c>
      <c r="AZ17" s="170"/>
      <c r="BA17" s="170"/>
      <c r="BB17" s="170"/>
      <c r="BC17" s="170"/>
      <c r="BD17" s="51"/>
    </row>
    <row r="18" spans="1:56" s="6" customFormat="1" ht="12.75">
      <c r="A18" s="5"/>
      <c r="B18" s="135"/>
      <c r="C18" s="135"/>
      <c r="D18" s="135"/>
      <c r="E18" s="13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6" customFormat="1" ht="12.75">
      <c r="A19" s="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6" customFormat="1" ht="12.75" customHeight="1">
      <c r="A20" s="5"/>
      <c r="B20" s="156" t="s">
        <v>16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2" spans="1:56">
      <c r="A22" s="2"/>
      <c r="B22" s="2" t="s">
        <v>15</v>
      </c>
    </row>
  </sheetData>
  <mergeCells count="37">
    <mergeCell ref="A9:B9"/>
    <mergeCell ref="B1:S1"/>
    <mergeCell ref="U1:AK1"/>
    <mergeCell ref="C2:AA2"/>
    <mergeCell ref="AM4:AR4"/>
    <mergeCell ref="A3:A5"/>
    <mergeCell ref="B3:B5"/>
    <mergeCell ref="C3:H3"/>
    <mergeCell ref="I3:T3"/>
    <mergeCell ref="U3:AF3"/>
    <mergeCell ref="AG3:AR3"/>
    <mergeCell ref="AY17:BC17"/>
    <mergeCell ref="A16:B16"/>
    <mergeCell ref="A10:BD10"/>
    <mergeCell ref="AS3:BD3"/>
    <mergeCell ref="C4:C5"/>
    <mergeCell ref="D4:H4"/>
    <mergeCell ref="AS4:AX4"/>
    <mergeCell ref="O4:T4"/>
    <mergeCell ref="U4:Y4"/>
    <mergeCell ref="AA4:AF4"/>
    <mergeCell ref="AG4:AL4"/>
    <mergeCell ref="I4:N4"/>
    <mergeCell ref="AY4:BD4"/>
    <mergeCell ref="A6:BD6"/>
    <mergeCell ref="A7:B7"/>
    <mergeCell ref="A8:BD8"/>
    <mergeCell ref="AS17:AX17"/>
    <mergeCell ref="B18:E18"/>
    <mergeCell ref="B19:N19"/>
    <mergeCell ref="B20:AF20"/>
    <mergeCell ref="I17:M17"/>
    <mergeCell ref="O17:S17"/>
    <mergeCell ref="U17:Y17"/>
    <mergeCell ref="AA17:AE17"/>
    <mergeCell ref="AG17:AK17"/>
    <mergeCell ref="AM17:AQ17"/>
  </mergeCells>
  <pageMargins left="0.25" right="0.25" top="0.75" bottom="0.75" header="0.3" footer="0.3"/>
  <pageSetup paperSize="9" scale="4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10</vt:i4>
      </vt:variant>
    </vt:vector>
  </HeadingPairs>
  <TitlesOfParts>
    <vt:vector size="29" baseType="lpstr">
      <vt:lpstr>SDNS_wspólne</vt:lpstr>
      <vt:lpstr> Obligatory common subjects</vt:lpstr>
      <vt:lpstr>EKONOMIA I FINANSE</vt:lpstr>
      <vt:lpstr>ECONOMICS AND FINANCE</vt:lpstr>
      <vt:lpstr>NAUKI O ZARZĄDZANIU I JAKOŚCI</vt:lpstr>
      <vt:lpstr>Management and quality sciences</vt:lpstr>
      <vt:lpstr>NAUKI O KOMUNIKACJI I MED</vt:lpstr>
      <vt:lpstr>Social Communication and Media </vt:lpstr>
      <vt:lpstr>NAUKI O POLITYCE I ADM</vt:lpstr>
      <vt:lpstr>POLITICAL SCIENCES</vt:lpstr>
      <vt:lpstr>PEDAGOGIKA</vt:lpstr>
      <vt:lpstr>PSYCHOLOGIA</vt:lpstr>
      <vt:lpstr>SOCJOLOGIA</vt:lpstr>
      <vt:lpstr>Sociology</vt:lpstr>
      <vt:lpstr>PRAWO</vt:lpstr>
      <vt:lpstr>Arkusz2</vt:lpstr>
      <vt:lpstr>Arkusz3</vt:lpstr>
      <vt:lpstr>GEOGRAFIA</vt:lpstr>
      <vt:lpstr>Socio-Economic Geography and Sp</vt:lpstr>
      <vt:lpstr>'EKONOMIA I FINANSE'!Obszar_wydruku</vt:lpstr>
      <vt:lpstr>GEOGRAFIA!Obszar_wydruku</vt:lpstr>
      <vt:lpstr>'NAUKI O KOMUNIKACJI I MED'!Obszar_wydruku</vt:lpstr>
      <vt:lpstr>'NAUKI O POLITYCE I ADM'!Obszar_wydruku</vt:lpstr>
      <vt:lpstr>'NAUKI O ZARZĄDZANIU I JAKOŚCI'!Obszar_wydruku</vt:lpstr>
      <vt:lpstr>PEDAGOGIKA!Obszar_wydruku</vt:lpstr>
      <vt:lpstr>'POLITICAL SCIENCES'!Obszar_wydruku</vt:lpstr>
      <vt:lpstr>PRAWO!Obszar_wydruku</vt:lpstr>
      <vt:lpstr>PSYCHOLOGIA!Obszar_wydruku</vt:lpstr>
      <vt:lpstr>SOCJOLOGIA!Obszar_wydruku</vt:lpstr>
    </vt:vector>
  </TitlesOfParts>
  <Company>UMCS w Lublinie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planu studiów doktoranckich</dc:title>
  <dc:creator>Tomasz Góźdź</dc:creator>
  <dc:description>Wzór planu studiów doktorankich obowiązującego od roku akademickiego 2017/18</dc:description>
  <cp:lastModifiedBy>Pawłowska-Jachura Sylwia</cp:lastModifiedBy>
  <cp:lastPrinted>2020-03-04T13:07:03Z</cp:lastPrinted>
  <dcterms:created xsi:type="dcterms:W3CDTF">2007-12-04T15:57:32Z</dcterms:created>
  <dcterms:modified xsi:type="dcterms:W3CDTF">2021-02-25T09:39:21Z</dcterms:modified>
</cp:coreProperties>
</file>