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7155" activeTab="1"/>
  </bookViews>
  <sheets>
    <sheet name="Doradztwo polityczne i medialne" sheetId="1" r:id="rId1"/>
    <sheet name="Administracja publiczna" sheetId="2" r:id="rId2"/>
  </sheets>
  <definedNames/>
  <calcPr fullCalcOnLoad="1"/>
</workbook>
</file>

<file path=xl/sharedStrings.xml><?xml version="1.0" encoding="utf-8"?>
<sst xmlns="http://schemas.openxmlformats.org/spreadsheetml/2006/main" count="448" uniqueCount="151">
  <si>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</si>
  <si>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</si>
  <si>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</si>
  <si>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</si>
  <si>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</si>
  <si>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</si>
  <si>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</si>
  <si>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</si>
  <si>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</si>
  <si>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</si>
  <si>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</si>
  <si>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</si>
  <si>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</si>
  <si>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</si>
  <si>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</si>
  <si>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</si>
  <si>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</si>
  <si>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</si>
  <si>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>Razem A</t>
  </si>
  <si>
    <t>Razem B</t>
  </si>
  <si>
    <t>Nazwa modułu (przedmiotu)</t>
  </si>
  <si>
    <t>Blok modułów (przedmiotów) obowiązkowych - A</t>
  </si>
  <si>
    <t>Wymiar godzin (łączny)</t>
  </si>
  <si>
    <t>B - blok modułów (przedmiotów) wybieralnych/fakultatywnych m.in.. specjalnościowych lub specjalizacyjnych (minimum 30% ogólnej liczby punktów ECTS)</t>
  </si>
  <si>
    <t>Politologia</t>
  </si>
  <si>
    <t>studia I stopnia</t>
  </si>
  <si>
    <t>ogólnoakademicki</t>
  </si>
  <si>
    <t>stacjonarne</t>
  </si>
  <si>
    <t>egz.</t>
  </si>
  <si>
    <t>zal.</t>
  </si>
  <si>
    <t>Blok modułów (przedmiotów) wybieralnych/fakultatywnych - grupa B - ogólne</t>
  </si>
  <si>
    <t>Wychowanie fizyczne</t>
  </si>
  <si>
    <t>1 zal.</t>
  </si>
  <si>
    <t>2 zal.</t>
  </si>
  <si>
    <t>3 zal.</t>
  </si>
  <si>
    <t>Socjologia</t>
  </si>
  <si>
    <t>Technologia informacyjna</t>
  </si>
  <si>
    <t>Statystyka i demografia</t>
  </si>
  <si>
    <t>Geografia polityczna</t>
  </si>
  <si>
    <t>Polityka gospodarcza</t>
  </si>
  <si>
    <t>Filozofia kultury</t>
  </si>
  <si>
    <t>Retoryka i erystyka</t>
  </si>
  <si>
    <t>Polityka społeczna</t>
  </si>
  <si>
    <t>Organizacja i zarządzanie</t>
  </si>
  <si>
    <t>Ochrona własności intelektualnej</t>
  </si>
  <si>
    <t>4E+3Z</t>
  </si>
  <si>
    <t>3E+2Z</t>
  </si>
  <si>
    <t>2E+2Z</t>
  </si>
  <si>
    <t>2E+1Z</t>
  </si>
  <si>
    <t>1E+2Z</t>
  </si>
  <si>
    <t>1E+3Z</t>
  </si>
  <si>
    <t>Ekonomia</t>
  </si>
  <si>
    <t>Język obcy nowożytny</t>
  </si>
  <si>
    <t xml:space="preserve"> zal.</t>
  </si>
  <si>
    <t>Symbole: WY-wykład, CA-ćwiczenia, LB-labolatorium, KW-konwersatorium, SM-seminarium, Egz., E. - egzamin, Zal., Z. - zaliczenie na ocenę</t>
  </si>
  <si>
    <t>* Liczba punktów za seminarium i pracę dyplomową jest uwzględniona w semestrze VI w pozycji seminarium</t>
  </si>
  <si>
    <t>Wykład ogólnouniwersytecki</t>
  </si>
  <si>
    <t>Razem A+B (ogólny + 1 specjalizacja)</t>
  </si>
  <si>
    <t>Razem godziny w semestrze</t>
  </si>
  <si>
    <t>Praktyki (pkt ECTS/wymiar)</t>
  </si>
  <si>
    <t>Obozy naukowe (pkt ECTS/wymiar)</t>
  </si>
  <si>
    <t>Wycieczki programowe (pkt ECTS/wymiar)</t>
  </si>
  <si>
    <t>Ćwiczenia terenowe (pkt ECTS/wymiar)</t>
  </si>
  <si>
    <t>Liczba punktów za pracę dyplomową i jej obronę (egzamin dyplomowy)</t>
  </si>
  <si>
    <t>Punkty ECTS w semestrze</t>
  </si>
  <si>
    <t xml:space="preserve">Razem </t>
  </si>
  <si>
    <t>4E+4Z</t>
  </si>
  <si>
    <t>4E+4Zal</t>
  </si>
  <si>
    <t>1E+1zal.</t>
  </si>
  <si>
    <t>3 E</t>
  </si>
  <si>
    <t>1E+2zal.</t>
  </si>
  <si>
    <t>4E +4 zal.</t>
  </si>
  <si>
    <t>4 E+4 zal.</t>
  </si>
  <si>
    <t>5E +5 zal.</t>
  </si>
  <si>
    <t>3 E +7 zal.</t>
  </si>
  <si>
    <t>2 E + 5 zal.</t>
  </si>
  <si>
    <t>4E+4zal</t>
  </si>
  <si>
    <t>3E+7 zal.</t>
  </si>
  <si>
    <t>2E+5zal.</t>
  </si>
  <si>
    <t>10*</t>
  </si>
  <si>
    <t>Analiza polityczna</t>
  </si>
  <si>
    <t>Mediacje i negocjacje</t>
  </si>
  <si>
    <t>Praca rzecznika prasowego</t>
  </si>
  <si>
    <t>doradztwo polityczne i medialne</t>
  </si>
  <si>
    <t>Blok modułów (przedmiotów) wybieralnych/fakultatywnych - grupa G - specjalność doradztwo polityczne i medialne</t>
  </si>
  <si>
    <t>Zajęcia fakultatywne I</t>
  </si>
  <si>
    <t>Zajęcia fakultatywne II</t>
  </si>
  <si>
    <t>Zajęcia fakultatywne III</t>
  </si>
  <si>
    <t>Zajęcia fakultatywne IV</t>
  </si>
  <si>
    <t>Zajęcia fakultatywne V</t>
  </si>
  <si>
    <t>Zajecia fakultatywne VI</t>
  </si>
  <si>
    <t>Plan studiów obowiązujący od roku akademickiego 2019/2020</t>
  </si>
  <si>
    <t>90 godzin</t>
  </si>
  <si>
    <t>administracja publiczna</t>
  </si>
  <si>
    <t>4E+1Z</t>
  </si>
  <si>
    <t>zal</t>
  </si>
  <si>
    <t>Zajęcia fakultatywne VI</t>
  </si>
  <si>
    <t xml:space="preserve"> 2 zal.</t>
  </si>
  <si>
    <t>4 zal.</t>
  </si>
  <si>
    <t>1E+4Z</t>
  </si>
  <si>
    <t>Blok modułów (przedmiotów) wybieralnych/fakultatywnych - grupa H - specjalność administracja publiczna</t>
  </si>
  <si>
    <t>Finanse publiczne (j. ukraiński)**</t>
  </si>
  <si>
    <t>Postępowanie administracyjne</t>
  </si>
  <si>
    <t>Fundusze europejskie i zarządzanie projektami (j. ukraiński)**</t>
  </si>
  <si>
    <t>Gospodarka komunalna(j.ukraiński)**</t>
  </si>
  <si>
    <t>Zamówienia publiczne (j. ukraiński)**</t>
  </si>
  <si>
    <t>4 E+5 zal.</t>
  </si>
  <si>
    <t>5 E+3 zal.</t>
  </si>
  <si>
    <t>5E +6 zal.</t>
  </si>
  <si>
    <t>`</t>
  </si>
  <si>
    <t>4E+5Zal</t>
  </si>
  <si>
    <t>5E+3zal</t>
  </si>
  <si>
    <t>** Przedmioty realizowane w języku ukraińskim i j. rosyjskim w przypadku utworzenia grupy z udziałem studentów z Europy Wschodniej</t>
  </si>
  <si>
    <t>Najnowsza historia powszechna BN</t>
  </si>
  <si>
    <t>Nauka o państwie i prawie BN</t>
  </si>
  <si>
    <t>Historia doktryn politycznych i prawnych BN</t>
  </si>
  <si>
    <t>Mniejszości narodowe i etniczne BN</t>
  </si>
  <si>
    <t>Wstęp do badan politologicznych BN</t>
  </si>
  <si>
    <t>Najnowsza historia Polski BN</t>
  </si>
  <si>
    <t>Podstawy stosunków miedzynarodowych BN</t>
  </si>
  <si>
    <t>Nauka o polityce BN</t>
  </si>
  <si>
    <t>Administracja publiczna BN</t>
  </si>
  <si>
    <t>Polska mysl polityczna BN</t>
  </si>
  <si>
    <t>Partie polityczne i systemy partyjne BN</t>
  </si>
  <si>
    <t>Religie i związki wyznaniowe BN</t>
  </si>
  <si>
    <t>Marketing polityczny BN</t>
  </si>
  <si>
    <t>System polityczny RP BN</t>
  </si>
  <si>
    <t>Polska współczesna myśl polityczna BN</t>
  </si>
  <si>
    <t>Międzynarodowe stosunki polityczne i gospodarcze BN</t>
  </si>
  <si>
    <t>Integracja europejska BN</t>
  </si>
  <si>
    <t>Współczesne systemy polityczne BN</t>
  </si>
  <si>
    <t>Prawa człowieka BN</t>
  </si>
  <si>
    <t>Prawo administracyjne BN</t>
  </si>
  <si>
    <t>Społeczeństwo obywatelskie (j. ukraiński)** BN</t>
  </si>
  <si>
    <t>Ustrój i organizacja samorzadu terytorialnego w Polsce (j.rosyjski)** BN</t>
  </si>
  <si>
    <t>Samorząd terytorialny w Europie i Stanach Zjednoczonych Ameryki BN</t>
  </si>
  <si>
    <t>Polityka informacyjna w administracji publicznej (j. ukrainski)** BN</t>
  </si>
  <si>
    <t>Filozofia kultury BN</t>
  </si>
  <si>
    <t>Komunikowanie interpersonalne BN</t>
  </si>
  <si>
    <t>Kampanie polityczne BN</t>
  </si>
  <si>
    <t>Public relations BN</t>
  </si>
  <si>
    <t xml:space="preserve">Prawne podstawy komunikowania </t>
  </si>
  <si>
    <t>Jezyk komunikowania politycznego BN</t>
  </si>
  <si>
    <t>Samorząd i polityka lokalna BN</t>
  </si>
  <si>
    <t>Seminarium licencjackie BN</t>
  </si>
  <si>
    <t>Wstęp do badań politologicznych BN</t>
  </si>
  <si>
    <t>Podstawy stosunków międzynarodowych BN</t>
  </si>
  <si>
    <t>Polska myśl polityczna BN</t>
  </si>
  <si>
    <t>Załącznik nr 7 do Uchwały Senatu Nr XXIV-27.22/19 z dnia 29 maja 2019 r.</t>
  </si>
  <si>
    <t xml:space="preserve">Zatwiedzony na posiedzeniu Senatu UMCS w Lublinie w dniu: </t>
  </si>
  <si>
    <t>29 maja 2019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</si>
</sst>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b/>
      <sz val="11"/>
      <name val="Arial Narrow"/>
      <family val="2"/>
    </font>
    <font>
      <b/>
      <sz val="11"/>
      <name val="Arial CE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0"/>
      <name val="Arial CE"/>
      <family val="2"/>
    </font>
    <font>
      <sz val="11"/>
      <color indexed="8"/>
      <name val="Times New Roman"/>
      <family val="1"/>
    </font>
    <font>
      <u val="single"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 Narrow"/>
      <family val="2"/>
    </font>
    <font>
      <sz val="12"/>
      <color indexed="8"/>
      <name val="Czcionka tekstu podstawowego"/>
      <family val="2"/>
    </font>
    <font>
      <sz val="10"/>
      <name val="Arial Narrow"/>
      <family val="2"/>
    </font>
    <font>
      <sz val="9"/>
      <name val="Arial"/>
      <family val="2"/>
    </font>
    <font>
      <sz val="9"/>
      <color indexed="8"/>
      <name val="Czcionka tekstu podstawowego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12"/>
      <name val="Czcionka tekstu podstawowego"/>
      <family val="0"/>
    </font>
    <font>
      <sz val="12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9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62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left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44" xfId="0" applyFont="1" applyBorder="1" applyAlignment="1">
      <alignment horizontal="left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0" fillId="0" borderId="52" xfId="0" applyFont="1" applyBorder="1" applyAlignment="1">
      <alignment/>
    </xf>
    <xf numFmtId="0" fontId="20" fillId="0" borderId="53" xfId="0" applyFont="1" applyBorder="1" applyAlignment="1">
      <alignment/>
    </xf>
    <xf numFmtId="0" fontId="19" fillId="0" borderId="53" xfId="0" applyFont="1" applyBorder="1" applyAlignment="1">
      <alignment horizontal="left" vertical="center" wrapText="1"/>
    </xf>
    <xf numFmtId="0" fontId="20" fillId="0" borderId="53" xfId="0" applyFont="1" applyBorder="1" applyAlignment="1">
      <alignment vertical="top" wrapText="1"/>
    </xf>
    <xf numFmtId="0" fontId="20" fillId="0" borderId="54" xfId="0" applyFont="1" applyBorder="1" applyAlignment="1">
      <alignment/>
    </xf>
    <xf numFmtId="0" fontId="20" fillId="0" borderId="52" xfId="0" applyFont="1" applyBorder="1" applyAlignment="1">
      <alignment vertical="top" wrapText="1"/>
    </xf>
    <xf numFmtId="0" fontId="20" fillId="0" borderId="54" xfId="0" applyFont="1" applyBorder="1" applyAlignment="1">
      <alignment vertical="top" wrapText="1"/>
    </xf>
    <xf numFmtId="0" fontId="20" fillId="0" borderId="38" xfId="0" applyFont="1" applyBorder="1" applyAlignment="1">
      <alignment vertical="top" wrapText="1"/>
    </xf>
    <xf numFmtId="0" fontId="20" fillId="0" borderId="43" xfId="0" applyFont="1" applyBorder="1" applyAlignment="1">
      <alignment vertical="top" wrapText="1"/>
    </xf>
    <xf numFmtId="0" fontId="20" fillId="0" borderId="45" xfId="0" applyFont="1" applyBorder="1" applyAlignment="1">
      <alignment/>
    </xf>
    <xf numFmtId="0" fontId="20" fillId="0" borderId="55" xfId="0" applyFont="1" applyBorder="1" applyAlignment="1">
      <alignment vertical="top" wrapText="1"/>
    </xf>
    <xf numFmtId="0" fontId="19" fillId="0" borderId="37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0" fillId="0" borderId="40" xfId="0" applyFont="1" applyBorder="1" applyAlignment="1">
      <alignment/>
    </xf>
    <xf numFmtId="0" fontId="20" fillId="0" borderId="27" xfId="0" applyFont="1" applyBorder="1" applyAlignment="1">
      <alignment vertical="top" wrapText="1"/>
    </xf>
    <xf numFmtId="0" fontId="20" fillId="0" borderId="49" xfId="0" applyFont="1" applyBorder="1" applyAlignment="1">
      <alignment vertical="top" wrapText="1"/>
    </xf>
    <xf numFmtId="0" fontId="20" fillId="0" borderId="58" xfId="0" applyFont="1" applyBorder="1" applyAlignment="1">
      <alignment vertical="top" wrapText="1"/>
    </xf>
    <xf numFmtId="0" fontId="20" fillId="0" borderId="36" xfId="0" applyFont="1" applyBorder="1" applyAlignment="1">
      <alignment vertical="top" wrapText="1"/>
    </xf>
    <xf numFmtId="0" fontId="20" fillId="0" borderId="2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3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8" fillId="0" borderId="60" xfId="0" applyFont="1" applyBorder="1" applyAlignment="1">
      <alignment vertical="center"/>
    </xf>
    <xf numFmtId="0" fontId="32" fillId="0" borderId="7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/>
    </xf>
    <xf numFmtId="0" fontId="19" fillId="0" borderId="70" xfId="0" applyFont="1" applyBorder="1" applyAlignment="1">
      <alignment horizontal="justify" vertical="center" wrapText="1"/>
    </xf>
    <xf numFmtId="0" fontId="19" fillId="0" borderId="68" xfId="0" applyFont="1" applyBorder="1" applyAlignment="1">
      <alignment horizontal="justify" vertical="center" wrapText="1"/>
    </xf>
    <xf numFmtId="0" fontId="19" fillId="0" borderId="70" xfId="0" applyFont="1" applyBorder="1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top" wrapText="1"/>
    </xf>
    <xf numFmtId="0" fontId="19" fillId="0" borderId="74" xfId="0" applyFont="1" applyBorder="1" applyAlignment="1">
      <alignment horizontal="left" vertical="center"/>
    </xf>
    <xf numFmtId="0" fontId="19" fillId="0" borderId="51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6" fillId="0" borderId="78" xfId="0" applyFont="1" applyBorder="1" applyAlignment="1">
      <alignment horizontal="left" vertical="center"/>
    </xf>
    <xf numFmtId="0" fontId="13" fillId="0" borderId="7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7" fillId="0" borderId="72" xfId="0" applyFont="1" applyBorder="1" applyAlignment="1">
      <alignment horizontal="center" vertical="center" wrapText="1"/>
    </xf>
    <xf numFmtId="0" fontId="28" fillId="0" borderId="70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9" fillId="0" borderId="76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0" fontId="32" fillId="0" borderId="37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32" fillId="0" borderId="16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0" fontId="15" fillId="0" borderId="1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8" fillId="0" borderId="6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27" fillId="0" borderId="79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26" fillId="0" borderId="82" xfId="0" applyFont="1" applyBorder="1" applyAlignment="1">
      <alignment horizontal="left" vertical="center"/>
    </xf>
    <xf numFmtId="0" fontId="28" fillId="0" borderId="83" xfId="0" applyFont="1" applyBorder="1" applyAlignment="1">
      <alignment vertical="center" wrapText="1"/>
    </xf>
    <xf numFmtId="0" fontId="0" fillId="0" borderId="84" xfId="0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0" fillId="0" borderId="72" xfId="0" applyFont="1" applyBorder="1" applyAlignment="1">
      <alignment horizontal="left" vertical="top" wrapText="1"/>
    </xf>
    <xf numFmtId="0" fontId="20" fillId="0" borderId="75" xfId="0" applyFont="1" applyBorder="1" applyAlignment="1">
      <alignment horizontal="left" vertical="top" wrapText="1"/>
    </xf>
    <xf numFmtId="0" fontId="20" fillId="0" borderId="53" xfId="0" applyFont="1" applyBorder="1" applyAlignment="1">
      <alignment/>
    </xf>
    <xf numFmtId="0" fontId="24" fillId="0" borderId="35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top" wrapText="1"/>
    </xf>
    <xf numFmtId="0" fontId="34" fillId="0" borderId="48" xfId="0" applyFont="1" applyBorder="1" applyAlignment="1">
      <alignment horizontal="center" vertical="top" wrapText="1"/>
    </xf>
    <xf numFmtId="0" fontId="31" fillId="0" borderId="56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/>
    </xf>
    <xf numFmtId="0" fontId="35" fillId="0" borderId="11" xfId="0" applyFont="1" applyBorder="1" applyAlignment="1">
      <alignment vertical="center" wrapText="1"/>
    </xf>
    <xf numFmtId="0" fontId="18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left" vertical="top" wrapText="1"/>
    </xf>
    <xf numFmtId="0" fontId="0" fillId="0" borderId="35" xfId="0" applyFill="1" applyBorder="1" applyAlignment="1">
      <alignment/>
    </xf>
    <xf numFmtId="0" fontId="8" fillId="0" borderId="81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top" wrapText="1"/>
    </xf>
    <xf numFmtId="0" fontId="31" fillId="0" borderId="63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 wrapText="1"/>
    </xf>
    <xf numFmtId="0" fontId="32" fillId="0" borderId="89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90" wrapText="1"/>
    </xf>
    <xf numFmtId="0" fontId="20" fillId="0" borderId="52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3" xfId="0" applyFont="1" applyBorder="1" applyAlignment="1">
      <alignment vertical="top" wrapText="1"/>
    </xf>
    <xf numFmtId="0" fontId="0" fillId="0" borderId="53" xfId="0" applyFont="1" applyFill="1" applyBorder="1" applyAlignment="1">
      <alignment/>
    </xf>
    <xf numFmtId="0" fontId="20" fillId="0" borderId="53" xfId="0" applyFont="1" applyFill="1" applyBorder="1" applyAlignment="1">
      <alignment/>
    </xf>
    <xf numFmtId="0" fontId="19" fillId="0" borderId="4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/>
    </xf>
    <xf numFmtId="0" fontId="19" fillId="0" borderId="59" xfId="0" applyFont="1" applyFill="1" applyBorder="1" applyAlignment="1">
      <alignment horizontal="center" vertical="center"/>
    </xf>
    <xf numFmtId="0" fontId="20" fillId="0" borderId="52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center" wrapText="1"/>
    </xf>
    <xf numFmtId="0" fontId="20" fillId="0" borderId="54" xfId="0" applyFont="1" applyBorder="1" applyAlignment="1">
      <alignment vertical="top" wrapText="1"/>
    </xf>
    <xf numFmtId="0" fontId="15" fillId="0" borderId="35" xfId="0" applyFont="1" applyBorder="1" applyAlignment="1">
      <alignment horizontal="center" vertical="center" wrapText="1"/>
    </xf>
    <xf numFmtId="0" fontId="20" fillId="0" borderId="38" xfId="0" applyFont="1" applyBorder="1" applyAlignment="1">
      <alignment vertical="top" wrapText="1"/>
    </xf>
    <xf numFmtId="0" fontId="15" fillId="0" borderId="3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20" fillId="0" borderId="43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0" fillId="0" borderId="45" xfId="0" applyFont="1" applyBorder="1" applyAlignment="1">
      <alignment/>
    </xf>
    <xf numFmtId="0" fontId="15" fillId="0" borderId="3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wrapText="1"/>
    </xf>
    <xf numFmtId="0" fontId="20" fillId="0" borderId="36" xfId="0" applyFont="1" applyBorder="1" applyAlignment="1">
      <alignment vertical="top" wrapText="1"/>
    </xf>
    <xf numFmtId="0" fontId="20" fillId="0" borderId="49" xfId="0" applyFont="1" applyBorder="1" applyAlignment="1">
      <alignment vertical="top" wrapText="1"/>
    </xf>
    <xf numFmtId="0" fontId="20" fillId="0" borderId="58" xfId="0" applyFont="1" applyBorder="1" applyAlignment="1">
      <alignment vertical="top" wrapText="1"/>
    </xf>
    <xf numFmtId="0" fontId="20" fillId="0" borderId="27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0" fillId="0" borderId="55" xfId="0" applyFont="1" applyBorder="1" applyAlignment="1">
      <alignment vertical="top" wrapText="1"/>
    </xf>
    <xf numFmtId="0" fontId="15" fillId="0" borderId="33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/>
    </xf>
    <xf numFmtId="0" fontId="20" fillId="0" borderId="40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18" fillId="0" borderId="36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left" vertical="center"/>
    </xf>
    <xf numFmtId="0" fontId="18" fillId="0" borderId="7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19" fillId="0" borderId="83" xfId="0" applyFont="1" applyBorder="1" applyAlignment="1">
      <alignment horizontal="justify" vertical="center" wrapText="1"/>
    </xf>
    <xf numFmtId="0" fontId="8" fillId="0" borderId="61" xfId="0" applyFont="1" applyBorder="1" applyAlignment="1">
      <alignment horizontal="center" vertical="center"/>
    </xf>
    <xf numFmtId="0" fontId="0" fillId="0" borderId="79" xfId="0" applyBorder="1" applyAlignment="1">
      <alignment/>
    </xf>
    <xf numFmtId="0" fontId="32" fillId="0" borderId="83" xfId="0" applyFont="1" applyBorder="1" applyAlignment="1">
      <alignment horizontal="center" vertical="center" wrapText="1"/>
    </xf>
    <xf numFmtId="0" fontId="0" fillId="0" borderId="84" xfId="0" applyBorder="1" applyAlignment="1">
      <alignment/>
    </xf>
    <xf numFmtId="0" fontId="8" fillId="0" borderId="87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34" fillId="0" borderId="60" xfId="0" applyFont="1" applyBorder="1" applyAlignment="1">
      <alignment horizontal="center" vertical="top" wrapText="1"/>
    </xf>
    <xf numFmtId="0" fontId="34" fillId="0" borderId="26" xfId="0" applyFont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center"/>
    </xf>
    <xf numFmtId="0" fontId="19" fillId="0" borderId="11" xfId="0" applyFont="1" applyBorder="1" applyAlignment="1">
      <alignment horizontal="justify" vertical="center" wrapText="1"/>
    </xf>
    <xf numFmtId="0" fontId="19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49" fontId="23" fillId="0" borderId="68" xfId="0" applyNumberFormat="1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0" fillId="0" borderId="8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0" fillId="0" borderId="64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/>
    </xf>
    <xf numFmtId="0" fontId="1" fillId="0" borderId="37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29" fillId="0" borderId="64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/>
    </xf>
    <xf numFmtId="0" fontId="0" fillId="0" borderId="79" xfId="0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6" fillId="0" borderId="7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72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66" xfId="0" applyFont="1" applyBorder="1" applyAlignment="1">
      <alignment horizontal="left" vertical="center"/>
    </xf>
    <xf numFmtId="0" fontId="1" fillId="0" borderId="67" xfId="0" applyFont="1" applyBorder="1" applyAlignment="1">
      <alignment vertical="center"/>
    </xf>
    <xf numFmtId="0" fontId="22" fillId="0" borderId="72" xfId="0" applyFont="1" applyBorder="1" applyAlignment="1">
      <alignment horizontal="left" vertical="center"/>
    </xf>
    <xf numFmtId="0" fontId="15" fillId="0" borderId="21" xfId="0" applyFont="1" applyBorder="1" applyAlignment="1">
      <alignment vertical="center"/>
    </xf>
    <xf numFmtId="0" fontId="4" fillId="0" borderId="75" xfId="0" applyFont="1" applyBorder="1" applyAlignment="1">
      <alignment horizontal="left" vertical="center"/>
    </xf>
    <xf numFmtId="0" fontId="25" fillId="0" borderId="77" xfId="0" applyFont="1" applyBorder="1" applyAlignment="1">
      <alignment vertical="center"/>
    </xf>
    <xf numFmtId="0" fontId="6" fillId="0" borderId="95" xfId="0" applyFont="1" applyBorder="1" applyAlignment="1">
      <alignment horizontal="left" vertical="center"/>
    </xf>
    <xf numFmtId="0" fontId="1" fillId="0" borderId="68" xfId="0" applyFont="1" applyBorder="1" applyAlignment="1">
      <alignment vertical="center"/>
    </xf>
    <xf numFmtId="0" fontId="9" fillId="0" borderId="75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34" xfId="0" applyFont="1" applyBorder="1" applyAlignment="1">
      <alignment horizontal="center" vertical="center" textRotation="90"/>
    </xf>
    <xf numFmtId="0" fontId="7" fillId="0" borderId="8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0" fontId="2" fillId="0" borderId="9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textRotation="90"/>
    </xf>
    <xf numFmtId="0" fontId="0" fillId="0" borderId="77" xfId="0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6" fillId="0" borderId="0" xfId="0" applyNumberFormat="1" applyFont="1" applyAlignment="1">
      <alignment horizontal="center"/>
    </xf>
    <xf numFmtId="0" fontId="7" fillId="0" borderId="7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3" fillId="33" borderId="11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vertical="center"/>
    </xf>
    <xf numFmtId="0" fontId="2" fillId="0" borderId="92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vertical="center"/>
    </xf>
    <xf numFmtId="0" fontId="6" fillId="0" borderId="95" xfId="0" applyFont="1" applyBorder="1" applyAlignment="1">
      <alignment horizontal="left" vertical="center"/>
    </xf>
    <xf numFmtId="0" fontId="38" fillId="0" borderId="68" xfId="0" applyFont="1" applyBorder="1" applyAlignment="1">
      <alignment vertical="center"/>
    </xf>
    <xf numFmtId="0" fontId="6" fillId="0" borderId="79" xfId="0" applyFont="1" applyBorder="1" applyAlignment="1">
      <alignment horizontal="left" vertical="center"/>
    </xf>
    <xf numFmtId="0" fontId="6" fillId="0" borderId="89" xfId="0" applyFont="1" applyBorder="1" applyAlignment="1">
      <alignment horizontal="left" vertical="center"/>
    </xf>
    <xf numFmtId="0" fontId="7" fillId="0" borderId="79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6" fillId="0" borderId="66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4" fillId="33" borderId="92" xfId="0" applyFont="1" applyFill="1" applyBorder="1" applyAlignment="1">
      <alignment horizontal="center" vertical="center"/>
    </xf>
    <xf numFmtId="0" fontId="37" fillId="33" borderId="7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0" borderId="0" xfId="0" applyFont="1" applyAlignment="1">
      <alignment horizontal="center" wrapText="1"/>
    </xf>
    <xf numFmtId="0" fontId="17" fillId="0" borderId="72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3"/>
  <sheetViews>
    <sheetView zoomScale="83" zoomScaleNormal="83" zoomScalePageLayoutView="0" workbookViewId="0" topLeftCell="A58">
      <selection activeCell="B82" sqref="B82:R82"/>
    </sheetView>
  </sheetViews>
  <sheetFormatPr defaultColWidth="8.59765625" defaultRowHeight="14.25"/>
  <cols>
    <col min="1" max="1" width="3.19921875" style="0" customWidth="1"/>
    <col min="2" max="2" width="30.69921875" style="0" customWidth="1"/>
    <col min="3" max="3" width="4.5" style="0" customWidth="1"/>
    <col min="4" max="4" width="5.59765625" style="0" customWidth="1"/>
    <col min="5" max="5" width="5" style="0" customWidth="1"/>
    <col min="6" max="6" width="6.09765625" style="0" customWidth="1"/>
    <col min="7" max="7" width="3.5" style="0" customWidth="1"/>
    <col min="8" max="9" width="4.09765625" style="0" customWidth="1"/>
    <col min="10" max="11" width="4.3984375" style="0" customWidth="1"/>
    <col min="12" max="13" width="3.09765625" style="0" customWidth="1"/>
    <col min="14" max="14" width="4.19921875" style="0" customWidth="1"/>
    <col min="15" max="15" width="5.3984375" style="0" customWidth="1"/>
    <col min="16" max="16" width="3.5" style="0" customWidth="1"/>
    <col min="17" max="17" width="4.19921875" style="0" customWidth="1"/>
    <col min="18" max="18" width="4.3984375" style="0" customWidth="1"/>
    <col min="19" max="20" width="3.09765625" style="0" customWidth="1"/>
    <col min="21" max="21" width="3.59765625" style="0" customWidth="1"/>
    <col min="22" max="22" width="5.5" style="0" customWidth="1"/>
    <col min="23" max="23" width="3.59765625" style="0" customWidth="1"/>
    <col min="24" max="24" width="4.5" style="0" customWidth="1"/>
    <col min="25" max="25" width="4.19921875" style="0" customWidth="1"/>
    <col min="26" max="27" width="3.09765625" style="0" customWidth="1"/>
    <col min="28" max="28" width="3.69921875" style="0" customWidth="1"/>
    <col min="29" max="29" width="7.19921875" style="0" customWidth="1"/>
    <col min="30" max="30" width="3.69921875" style="0" customWidth="1"/>
    <col min="31" max="31" width="4.09765625" style="0" customWidth="1"/>
    <col min="32" max="32" width="4.19921875" style="0" customWidth="1"/>
    <col min="33" max="34" width="3.09765625" style="0" customWidth="1"/>
    <col min="35" max="35" width="4" style="0" customWidth="1"/>
    <col min="36" max="36" width="5.69921875" style="0" customWidth="1"/>
    <col min="37" max="37" width="4" style="0" customWidth="1"/>
    <col min="38" max="38" width="3.8984375" style="0" customWidth="1"/>
    <col min="39" max="39" width="4" style="0" customWidth="1"/>
    <col min="40" max="41" width="3.09765625" style="0" customWidth="1"/>
    <col min="42" max="42" width="4" style="0" customWidth="1"/>
    <col min="43" max="43" width="5.8984375" style="0" customWidth="1"/>
    <col min="44" max="44" width="4" style="0" customWidth="1"/>
    <col min="45" max="45" width="3.59765625" style="0" customWidth="1"/>
    <col min="46" max="46" width="4.09765625" style="0" customWidth="1"/>
    <col min="47" max="49" width="3.09765625" style="0" customWidth="1"/>
    <col min="50" max="50" width="5.59765625" style="0" customWidth="1"/>
    <col min="51" max="51" width="4.59765625" style="0" customWidth="1"/>
    <col min="52" max="52" width="0.59375" style="0" customWidth="1"/>
  </cols>
  <sheetData>
    <row r="1" spans="2:52" ht="15.75">
      <c r="B1" s="582" t="s">
        <v>91</v>
      </c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20"/>
      <c r="W1" s="20"/>
      <c r="X1" s="16"/>
      <c r="Y1" s="16"/>
      <c r="Z1" s="16"/>
      <c r="AA1" s="16"/>
      <c r="AB1" s="16"/>
      <c r="AC1" s="16"/>
      <c r="AD1" s="16"/>
      <c r="AE1" s="16"/>
      <c r="AJ1" s="621" t="s">
        <v>148</v>
      </c>
      <c r="AK1" s="621"/>
      <c r="AL1" s="621"/>
      <c r="AM1" s="621"/>
      <c r="AN1" s="621"/>
      <c r="AO1" s="621"/>
      <c r="AP1" s="621"/>
      <c r="AQ1" s="621"/>
      <c r="AR1" s="621"/>
      <c r="AS1" s="621"/>
      <c r="AT1" s="621"/>
      <c r="AU1" s="621"/>
      <c r="AV1" s="621"/>
      <c r="AW1" s="621"/>
      <c r="AX1" s="621"/>
      <c r="AY1" s="621"/>
      <c r="AZ1" s="621"/>
    </row>
    <row r="2" spans="2:51" ht="1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6"/>
      <c r="Y2" s="16"/>
      <c r="Z2" s="16"/>
      <c r="AA2" s="16"/>
      <c r="AB2" s="16"/>
      <c r="AC2" s="16"/>
      <c r="AD2" s="16"/>
      <c r="AE2" s="16"/>
      <c r="AL2" s="594"/>
      <c r="AM2" s="594"/>
      <c r="AN2" s="594"/>
      <c r="AO2" s="594"/>
      <c r="AP2" s="594"/>
      <c r="AQ2" s="594"/>
      <c r="AR2" s="594"/>
      <c r="AS2" s="594"/>
      <c r="AT2" s="594"/>
      <c r="AU2" s="594"/>
      <c r="AV2" s="594"/>
      <c r="AW2" s="594"/>
      <c r="AX2" s="594"/>
      <c r="AY2" s="594"/>
    </row>
    <row r="3" spans="1:52" ht="15">
      <c r="A3" s="5"/>
      <c r="B3" s="16" t="s">
        <v>13</v>
      </c>
      <c r="C3" s="595" t="s">
        <v>24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5"/>
    </row>
    <row r="4" spans="1:52" ht="15.75" customHeight="1">
      <c r="A4" s="15"/>
      <c r="B4" s="16" t="s">
        <v>14</v>
      </c>
      <c r="C4" s="596" t="s">
        <v>83</v>
      </c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ht="15.75" customHeight="1">
      <c r="A5" s="15"/>
      <c r="B5" s="16" t="s">
        <v>15</v>
      </c>
      <c r="C5" s="596" t="s">
        <v>25</v>
      </c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</row>
    <row r="6" spans="1:52" ht="14.25">
      <c r="A6" s="5"/>
      <c r="B6" s="16" t="s">
        <v>16</v>
      </c>
      <c r="C6" s="596" t="s">
        <v>26</v>
      </c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5"/>
    </row>
    <row r="7" spans="1:52" ht="18">
      <c r="A7" s="5"/>
      <c r="B7" s="18" t="s">
        <v>17</v>
      </c>
      <c r="C7" s="551" t="s">
        <v>27</v>
      </c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51"/>
      <c r="X7" s="551"/>
      <c r="Y7" s="18"/>
      <c r="Z7" s="18"/>
      <c r="AA7" s="18"/>
      <c r="AB7" s="18"/>
      <c r="AC7" s="18"/>
      <c r="AD7" s="18"/>
      <c r="AE7" s="18"/>
      <c r="AF7" s="7"/>
      <c r="AG7" s="7"/>
      <c r="AH7" s="7"/>
      <c r="AI7" s="7"/>
      <c r="AJ7" s="7"/>
      <c r="AK7" s="7"/>
      <c r="AL7" s="552"/>
      <c r="AM7" s="552"/>
      <c r="AN7" s="552"/>
      <c r="AO7" s="552"/>
      <c r="AP7" s="552"/>
      <c r="AQ7" s="552"/>
      <c r="AR7" s="552"/>
      <c r="AS7" s="552"/>
      <c r="AT7" s="552"/>
      <c r="AU7" s="552"/>
      <c r="AV7" s="552"/>
      <c r="AW7" s="552"/>
      <c r="AX7" s="552"/>
      <c r="AY7" s="552"/>
      <c r="AZ7" s="7"/>
    </row>
    <row r="8" spans="1:52" ht="11.25" customHeight="1" thickBot="1">
      <c r="A8" s="5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2" ht="18.75" customHeight="1" thickBot="1">
      <c r="A9" s="588" t="s">
        <v>0</v>
      </c>
      <c r="B9" s="591" t="s">
        <v>20</v>
      </c>
      <c r="C9" s="570" t="s">
        <v>2</v>
      </c>
      <c r="D9" s="581" t="s">
        <v>22</v>
      </c>
      <c r="E9" s="581"/>
      <c r="F9" s="581"/>
      <c r="G9" s="581"/>
      <c r="H9" s="581"/>
      <c r="I9" s="581"/>
      <c r="J9" s="553" t="s">
        <v>3</v>
      </c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5"/>
      <c r="X9" s="553" t="s">
        <v>4</v>
      </c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555"/>
      <c r="AL9" s="553" t="s">
        <v>5</v>
      </c>
      <c r="AM9" s="554"/>
      <c r="AN9" s="554"/>
      <c r="AO9" s="554"/>
      <c r="AP9" s="554"/>
      <c r="AQ9" s="554"/>
      <c r="AR9" s="554"/>
      <c r="AS9" s="554"/>
      <c r="AT9" s="554"/>
      <c r="AU9" s="554"/>
      <c r="AV9" s="554"/>
      <c r="AW9" s="554"/>
      <c r="AX9" s="554"/>
      <c r="AY9" s="555"/>
      <c r="AZ9" s="3"/>
    </row>
    <row r="10" spans="1:52" ht="18.75" thickBot="1">
      <c r="A10" s="589"/>
      <c r="B10" s="592"/>
      <c r="C10" s="571"/>
      <c r="D10" s="586" t="s">
        <v>6</v>
      </c>
      <c r="E10" s="579" t="s">
        <v>7</v>
      </c>
      <c r="F10" s="580"/>
      <c r="G10" s="580"/>
      <c r="H10" s="580"/>
      <c r="I10" s="580"/>
      <c r="J10" s="576">
        <v>1</v>
      </c>
      <c r="K10" s="577"/>
      <c r="L10" s="577"/>
      <c r="M10" s="577"/>
      <c r="N10" s="577"/>
      <c r="O10" s="577"/>
      <c r="P10" s="578"/>
      <c r="Q10" s="576">
        <v>2</v>
      </c>
      <c r="R10" s="577"/>
      <c r="S10" s="577"/>
      <c r="T10" s="577"/>
      <c r="U10" s="577"/>
      <c r="V10" s="577"/>
      <c r="W10" s="578"/>
      <c r="X10" s="573">
        <v>3</v>
      </c>
      <c r="Y10" s="574"/>
      <c r="Z10" s="574"/>
      <c r="AA10" s="574"/>
      <c r="AB10" s="575"/>
      <c r="AC10" s="21"/>
      <c r="AD10" s="21"/>
      <c r="AE10" s="553">
        <v>4</v>
      </c>
      <c r="AF10" s="554"/>
      <c r="AG10" s="554"/>
      <c r="AH10" s="554"/>
      <c r="AI10" s="554"/>
      <c r="AJ10" s="554"/>
      <c r="AK10" s="555"/>
      <c r="AL10" s="553">
        <v>5</v>
      </c>
      <c r="AM10" s="554"/>
      <c r="AN10" s="554"/>
      <c r="AO10" s="554"/>
      <c r="AP10" s="554"/>
      <c r="AQ10" s="554"/>
      <c r="AR10" s="555"/>
      <c r="AS10" s="553">
        <v>6</v>
      </c>
      <c r="AT10" s="554"/>
      <c r="AU10" s="554"/>
      <c r="AV10" s="554"/>
      <c r="AW10" s="554"/>
      <c r="AX10" s="554"/>
      <c r="AY10" s="555"/>
      <c r="AZ10" s="3"/>
    </row>
    <row r="11" spans="1:52" ht="64.5" customHeight="1" thickBot="1">
      <c r="A11" s="590"/>
      <c r="B11" s="593"/>
      <c r="C11" s="572"/>
      <c r="D11" s="587"/>
      <c r="E11" s="23" t="s">
        <v>8</v>
      </c>
      <c r="F11" s="24" t="s">
        <v>9</v>
      </c>
      <c r="G11" s="24" t="s">
        <v>10</v>
      </c>
      <c r="H11" s="24" t="s">
        <v>11</v>
      </c>
      <c r="I11" s="25" t="s">
        <v>12</v>
      </c>
      <c r="J11" s="26" t="s">
        <v>8</v>
      </c>
      <c r="K11" s="27" t="s">
        <v>9</v>
      </c>
      <c r="L11" s="28" t="s">
        <v>10</v>
      </c>
      <c r="M11" s="28" t="s">
        <v>11</v>
      </c>
      <c r="N11" s="29" t="s">
        <v>12</v>
      </c>
      <c r="O11" s="30" t="s">
        <v>1</v>
      </c>
      <c r="P11" s="32" t="s">
        <v>2</v>
      </c>
      <c r="Q11" s="26" t="s">
        <v>8</v>
      </c>
      <c r="R11" s="27" t="s">
        <v>9</v>
      </c>
      <c r="S11" s="28" t="s">
        <v>10</v>
      </c>
      <c r="T11" s="28" t="s">
        <v>11</v>
      </c>
      <c r="U11" s="29" t="s">
        <v>12</v>
      </c>
      <c r="V11" s="30" t="s">
        <v>1</v>
      </c>
      <c r="W11" s="31" t="s">
        <v>2</v>
      </c>
      <c r="X11" s="26" t="s">
        <v>8</v>
      </c>
      <c r="Y11" s="27" t="s">
        <v>9</v>
      </c>
      <c r="Z11" s="28" t="s">
        <v>10</v>
      </c>
      <c r="AA11" s="28" t="s">
        <v>11</v>
      </c>
      <c r="AB11" s="29" t="s">
        <v>12</v>
      </c>
      <c r="AC11" s="30" t="s">
        <v>1</v>
      </c>
      <c r="AD11" s="31" t="s">
        <v>2</v>
      </c>
      <c r="AE11" s="26" t="s">
        <v>8</v>
      </c>
      <c r="AF11" s="28" t="s">
        <v>9</v>
      </c>
      <c r="AG11" s="28" t="s">
        <v>10</v>
      </c>
      <c r="AH11" s="28" t="s">
        <v>11</v>
      </c>
      <c r="AI11" s="33" t="s">
        <v>12</v>
      </c>
      <c r="AJ11" s="30" t="s">
        <v>1</v>
      </c>
      <c r="AK11" s="31" t="s">
        <v>2</v>
      </c>
      <c r="AL11" s="26" t="s">
        <v>8</v>
      </c>
      <c r="AM11" s="28" t="s">
        <v>9</v>
      </c>
      <c r="AN11" s="28" t="s">
        <v>10</v>
      </c>
      <c r="AO11" s="28" t="s">
        <v>11</v>
      </c>
      <c r="AP11" s="33" t="s">
        <v>12</v>
      </c>
      <c r="AQ11" s="30" t="s">
        <v>1</v>
      </c>
      <c r="AR11" s="34" t="s">
        <v>2</v>
      </c>
      <c r="AS11" s="26" t="s">
        <v>8</v>
      </c>
      <c r="AT11" s="28" t="s">
        <v>9</v>
      </c>
      <c r="AU11" s="28" t="s">
        <v>10</v>
      </c>
      <c r="AV11" s="28" t="s">
        <v>11</v>
      </c>
      <c r="AW11" s="33" t="s">
        <v>12</v>
      </c>
      <c r="AX11" s="30" t="s">
        <v>1</v>
      </c>
      <c r="AY11" s="31" t="s">
        <v>2</v>
      </c>
      <c r="AZ11" s="2"/>
    </row>
    <row r="12" spans="1:52" ht="15" thickBot="1">
      <c r="A12" s="583" t="s">
        <v>21</v>
      </c>
      <c r="B12" s="584"/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4"/>
      <c r="Q12" s="584"/>
      <c r="R12" s="584"/>
      <c r="S12" s="584"/>
      <c r="T12" s="584"/>
      <c r="U12" s="584"/>
      <c r="V12" s="584"/>
      <c r="W12" s="584"/>
      <c r="X12" s="584"/>
      <c r="Y12" s="584"/>
      <c r="Z12" s="584"/>
      <c r="AA12" s="584"/>
      <c r="AB12" s="584"/>
      <c r="AC12" s="584"/>
      <c r="AD12" s="584"/>
      <c r="AE12" s="584"/>
      <c r="AF12" s="584"/>
      <c r="AG12" s="584"/>
      <c r="AH12" s="584"/>
      <c r="AI12" s="584"/>
      <c r="AJ12" s="584"/>
      <c r="AK12" s="584"/>
      <c r="AL12" s="584"/>
      <c r="AM12" s="584"/>
      <c r="AN12" s="584"/>
      <c r="AO12" s="584"/>
      <c r="AP12" s="584"/>
      <c r="AQ12" s="584"/>
      <c r="AR12" s="584"/>
      <c r="AS12" s="584"/>
      <c r="AT12" s="584"/>
      <c r="AU12" s="584"/>
      <c r="AV12" s="584"/>
      <c r="AW12" s="584"/>
      <c r="AX12" s="584"/>
      <c r="AY12" s="585"/>
      <c r="AZ12" s="2"/>
    </row>
    <row r="13" spans="1:52" ht="15.75">
      <c r="A13" s="111">
        <v>1</v>
      </c>
      <c r="B13" s="100" t="s">
        <v>113</v>
      </c>
      <c r="C13" s="244">
        <v>6</v>
      </c>
      <c r="D13" s="216">
        <v>60</v>
      </c>
      <c r="E13" s="215">
        <v>30</v>
      </c>
      <c r="F13" s="215">
        <v>30</v>
      </c>
      <c r="G13" s="123"/>
      <c r="H13" s="123"/>
      <c r="I13" s="124"/>
      <c r="J13" s="96">
        <v>30</v>
      </c>
      <c r="K13" s="90">
        <v>30</v>
      </c>
      <c r="L13" s="90"/>
      <c r="M13" s="90"/>
      <c r="N13" s="90"/>
      <c r="O13" s="90" t="s">
        <v>28</v>
      </c>
      <c r="P13" s="91">
        <v>6</v>
      </c>
      <c r="Q13" s="84"/>
      <c r="R13" s="76"/>
      <c r="S13" s="76"/>
      <c r="T13" s="76"/>
      <c r="U13" s="76"/>
      <c r="V13" s="76"/>
      <c r="W13" s="77"/>
      <c r="X13" s="75"/>
      <c r="Y13" s="76"/>
      <c r="Z13" s="76"/>
      <c r="AA13" s="76"/>
      <c r="AB13" s="76"/>
      <c r="AC13" s="76"/>
      <c r="AD13" s="77"/>
      <c r="AE13" s="75"/>
      <c r="AF13" s="76"/>
      <c r="AG13" s="76"/>
      <c r="AH13" s="76"/>
      <c r="AI13" s="76"/>
      <c r="AJ13" s="76"/>
      <c r="AK13" s="77"/>
      <c r="AL13" s="75"/>
      <c r="AM13" s="76"/>
      <c r="AN13" s="76"/>
      <c r="AO13" s="76"/>
      <c r="AP13" s="76"/>
      <c r="AQ13" s="76"/>
      <c r="AR13" s="77"/>
      <c r="AS13" s="75"/>
      <c r="AT13" s="76"/>
      <c r="AU13" s="76"/>
      <c r="AV13" s="76"/>
      <c r="AW13" s="76"/>
      <c r="AX13" s="76"/>
      <c r="AY13" s="77"/>
      <c r="AZ13" s="2"/>
    </row>
    <row r="14" spans="1:52" ht="15.75">
      <c r="A14" s="82">
        <v>2</v>
      </c>
      <c r="B14" s="101" t="s">
        <v>114</v>
      </c>
      <c r="C14" s="245">
        <v>6</v>
      </c>
      <c r="D14" s="214">
        <v>60</v>
      </c>
      <c r="E14" s="213">
        <v>30</v>
      </c>
      <c r="F14" s="213">
        <v>30</v>
      </c>
      <c r="G14" s="125"/>
      <c r="H14" s="125"/>
      <c r="I14" s="126"/>
      <c r="J14" s="45">
        <v>30</v>
      </c>
      <c r="K14" s="46">
        <v>30</v>
      </c>
      <c r="L14" s="46"/>
      <c r="M14" s="46"/>
      <c r="N14" s="46"/>
      <c r="O14" s="46" t="s">
        <v>28</v>
      </c>
      <c r="P14" s="47">
        <v>6</v>
      </c>
      <c r="Q14" s="72"/>
      <c r="R14" s="69"/>
      <c r="S14" s="69"/>
      <c r="T14" s="69"/>
      <c r="U14" s="69"/>
      <c r="V14" s="69"/>
      <c r="W14" s="79"/>
      <c r="X14" s="78"/>
      <c r="Y14" s="69"/>
      <c r="Z14" s="69"/>
      <c r="AA14" s="69"/>
      <c r="AB14" s="69"/>
      <c r="AC14" s="69"/>
      <c r="AD14" s="79"/>
      <c r="AE14" s="78"/>
      <c r="AF14" s="69"/>
      <c r="AG14" s="69"/>
      <c r="AH14" s="69"/>
      <c r="AI14" s="69"/>
      <c r="AJ14" s="69"/>
      <c r="AK14" s="79"/>
      <c r="AL14" s="78"/>
      <c r="AM14" s="69"/>
      <c r="AN14" s="69"/>
      <c r="AO14" s="69"/>
      <c r="AP14" s="69"/>
      <c r="AQ14" s="69"/>
      <c r="AR14" s="79"/>
      <c r="AS14" s="78"/>
      <c r="AT14" s="69"/>
      <c r="AU14" s="69"/>
      <c r="AV14" s="69"/>
      <c r="AW14" s="69"/>
      <c r="AX14" s="69"/>
      <c r="AY14" s="79"/>
      <c r="AZ14" s="2"/>
    </row>
    <row r="15" spans="1:51" ht="31.5">
      <c r="A15" s="112">
        <v>3</v>
      </c>
      <c r="B15" s="102" t="s">
        <v>115</v>
      </c>
      <c r="C15" s="87">
        <v>5</v>
      </c>
      <c r="D15" s="81">
        <v>60</v>
      </c>
      <c r="E15" s="246">
        <v>30</v>
      </c>
      <c r="F15" s="71">
        <v>30</v>
      </c>
      <c r="G15" s="71"/>
      <c r="H15" s="71"/>
      <c r="I15" s="127"/>
      <c r="J15" s="45">
        <v>30</v>
      </c>
      <c r="K15" s="46">
        <v>30</v>
      </c>
      <c r="L15" s="46"/>
      <c r="M15" s="46"/>
      <c r="N15" s="46"/>
      <c r="O15" s="46" t="s">
        <v>28</v>
      </c>
      <c r="P15" s="47">
        <v>5</v>
      </c>
      <c r="Q15" s="9"/>
      <c r="R15" s="6"/>
      <c r="S15" s="6"/>
      <c r="T15" s="6"/>
      <c r="U15" s="6"/>
      <c r="V15" s="6"/>
      <c r="W15" s="13"/>
      <c r="X15" s="12"/>
      <c r="Y15" s="6"/>
      <c r="Z15" s="6"/>
      <c r="AA15" s="6"/>
      <c r="AB15" s="6"/>
      <c r="AC15" s="6"/>
      <c r="AD15" s="13"/>
      <c r="AE15" s="12"/>
      <c r="AF15" s="6"/>
      <c r="AG15" s="6"/>
      <c r="AH15" s="6"/>
      <c r="AI15" s="37"/>
      <c r="AJ15" s="37"/>
      <c r="AK15" s="19"/>
      <c r="AL15" s="49"/>
      <c r="AM15" s="37"/>
      <c r="AN15" s="37"/>
      <c r="AO15" s="37"/>
      <c r="AP15" s="37"/>
      <c r="AQ15" s="37"/>
      <c r="AR15" s="19"/>
      <c r="AS15" s="49"/>
      <c r="AT15" s="37"/>
      <c r="AU15" s="37"/>
      <c r="AV15" s="37"/>
      <c r="AW15" s="37"/>
      <c r="AX15" s="37"/>
      <c r="AY15" s="19"/>
    </row>
    <row r="16" spans="1:52" ht="15.75">
      <c r="A16" s="82">
        <v>4</v>
      </c>
      <c r="B16" s="103" t="s">
        <v>116</v>
      </c>
      <c r="C16" s="64">
        <v>5</v>
      </c>
      <c r="D16" s="45">
        <v>60</v>
      </c>
      <c r="E16" s="46">
        <v>30</v>
      </c>
      <c r="F16" s="46">
        <v>30</v>
      </c>
      <c r="G16" s="46"/>
      <c r="H16" s="46"/>
      <c r="I16" s="47"/>
      <c r="J16" s="45">
        <v>30</v>
      </c>
      <c r="K16" s="46">
        <v>30</v>
      </c>
      <c r="L16" s="46"/>
      <c r="M16" s="46"/>
      <c r="N16" s="46"/>
      <c r="O16" s="46" t="s">
        <v>28</v>
      </c>
      <c r="P16" s="47">
        <v>5</v>
      </c>
      <c r="Q16" s="38"/>
      <c r="R16" s="37"/>
      <c r="S16" s="37"/>
      <c r="T16" s="37"/>
      <c r="U16" s="37"/>
      <c r="V16" s="37"/>
      <c r="W16" s="19"/>
      <c r="X16" s="49"/>
      <c r="Y16" s="37"/>
      <c r="Z16" s="37"/>
      <c r="AA16" s="37"/>
      <c r="AB16" s="37"/>
      <c r="AC16" s="37"/>
      <c r="AD16" s="19"/>
      <c r="AE16" s="49"/>
      <c r="AF16" s="37"/>
      <c r="AG16" s="37"/>
      <c r="AH16" s="37"/>
      <c r="AI16" s="37"/>
      <c r="AJ16" s="37"/>
      <c r="AK16" s="19"/>
      <c r="AL16" s="49"/>
      <c r="AM16" s="37"/>
      <c r="AN16" s="37"/>
      <c r="AO16" s="37"/>
      <c r="AP16" s="37"/>
      <c r="AQ16" s="37"/>
      <c r="AR16" s="19"/>
      <c r="AS16" s="49"/>
      <c r="AT16" s="37"/>
      <c r="AU16" s="37"/>
      <c r="AV16" s="37"/>
      <c r="AW16" s="37"/>
      <c r="AX16" s="37"/>
      <c r="AY16" s="19"/>
      <c r="AZ16" s="2"/>
    </row>
    <row r="17" spans="1:52" ht="15.75">
      <c r="A17" s="82">
        <v>5</v>
      </c>
      <c r="B17" s="335" t="s">
        <v>35</v>
      </c>
      <c r="C17" s="64">
        <v>3</v>
      </c>
      <c r="D17" s="45">
        <v>30</v>
      </c>
      <c r="E17" s="46">
        <v>30</v>
      </c>
      <c r="F17" s="46"/>
      <c r="G17" s="46"/>
      <c r="H17" s="46"/>
      <c r="I17" s="47"/>
      <c r="J17" s="45">
        <v>30</v>
      </c>
      <c r="K17" s="46"/>
      <c r="L17" s="46"/>
      <c r="M17" s="46"/>
      <c r="N17" s="46"/>
      <c r="O17" s="46" t="s">
        <v>29</v>
      </c>
      <c r="P17" s="47">
        <v>3</v>
      </c>
      <c r="Q17" s="38"/>
      <c r="R17" s="37"/>
      <c r="S17" s="37"/>
      <c r="T17" s="37"/>
      <c r="U17" s="37"/>
      <c r="V17" s="37"/>
      <c r="W17" s="19"/>
      <c r="X17" s="49"/>
      <c r="Y17" s="37"/>
      <c r="Z17" s="37"/>
      <c r="AA17" s="37"/>
      <c r="AB17" s="37"/>
      <c r="AC17" s="37"/>
      <c r="AD17" s="19"/>
      <c r="AE17" s="49"/>
      <c r="AF17" s="37"/>
      <c r="AG17" s="37"/>
      <c r="AH17" s="37"/>
      <c r="AI17" s="37"/>
      <c r="AJ17" s="37"/>
      <c r="AK17" s="19"/>
      <c r="AL17" s="49"/>
      <c r="AM17" s="37"/>
      <c r="AN17" s="37"/>
      <c r="AO17" s="37"/>
      <c r="AP17" s="37"/>
      <c r="AQ17" s="37"/>
      <c r="AR17" s="19"/>
      <c r="AS17" s="49"/>
      <c r="AT17" s="37"/>
      <c r="AU17" s="37"/>
      <c r="AV17" s="37"/>
      <c r="AW17" s="37"/>
      <c r="AX17" s="37"/>
      <c r="AY17" s="19"/>
      <c r="AZ17" s="2"/>
    </row>
    <row r="18" spans="1:52" ht="15.75">
      <c r="A18" s="82">
        <v>6</v>
      </c>
      <c r="B18" s="101" t="s">
        <v>145</v>
      </c>
      <c r="C18" s="64">
        <v>3</v>
      </c>
      <c r="D18" s="45">
        <v>30</v>
      </c>
      <c r="E18" s="46"/>
      <c r="F18" s="46"/>
      <c r="G18" s="46"/>
      <c r="H18" s="46">
        <v>30</v>
      </c>
      <c r="I18" s="47"/>
      <c r="J18" s="45"/>
      <c r="K18" s="46"/>
      <c r="L18" s="46"/>
      <c r="M18" s="46">
        <v>30</v>
      </c>
      <c r="N18" s="46"/>
      <c r="O18" s="46" t="s">
        <v>29</v>
      </c>
      <c r="P18" s="47">
        <v>3</v>
      </c>
      <c r="Q18" s="38"/>
      <c r="R18" s="37"/>
      <c r="S18" s="37"/>
      <c r="T18" s="37"/>
      <c r="U18" s="37"/>
      <c r="V18" s="37"/>
      <c r="W18" s="19"/>
      <c r="X18" s="49"/>
      <c r="Y18" s="37"/>
      <c r="Z18" s="37"/>
      <c r="AA18" s="37"/>
      <c r="AB18" s="37"/>
      <c r="AC18" s="37"/>
      <c r="AD18" s="19"/>
      <c r="AE18" s="49"/>
      <c r="AF18" s="37"/>
      <c r="AG18" s="37"/>
      <c r="AH18" s="37"/>
      <c r="AI18" s="37"/>
      <c r="AJ18" s="37"/>
      <c r="AK18" s="19"/>
      <c r="AL18" s="49"/>
      <c r="AM18" s="37"/>
      <c r="AN18" s="37"/>
      <c r="AO18" s="37"/>
      <c r="AP18" s="37"/>
      <c r="AQ18" s="37"/>
      <c r="AR18" s="19"/>
      <c r="AS18" s="49"/>
      <c r="AT18" s="37"/>
      <c r="AU18" s="37"/>
      <c r="AV18" s="37"/>
      <c r="AW18" s="37"/>
      <c r="AX18" s="37"/>
      <c r="AY18" s="19"/>
      <c r="AZ18" s="2"/>
    </row>
    <row r="19" spans="1:52" ht="16.5" thickBot="1">
      <c r="A19" s="112">
        <v>7</v>
      </c>
      <c r="B19" s="104" t="s">
        <v>36</v>
      </c>
      <c r="C19" s="128">
        <v>2</v>
      </c>
      <c r="D19" s="97">
        <v>30</v>
      </c>
      <c r="E19" s="92"/>
      <c r="F19" s="92"/>
      <c r="G19" s="92"/>
      <c r="H19" s="92">
        <v>30</v>
      </c>
      <c r="I19" s="94"/>
      <c r="J19" s="97"/>
      <c r="K19" s="92"/>
      <c r="L19" s="92"/>
      <c r="M19" s="92">
        <v>30</v>
      </c>
      <c r="N19" s="92"/>
      <c r="O19" s="92" t="s">
        <v>29</v>
      </c>
      <c r="P19" s="94">
        <v>2</v>
      </c>
      <c r="Q19" s="95"/>
      <c r="R19" s="54"/>
      <c r="S19" s="54"/>
      <c r="T19" s="54"/>
      <c r="U19" s="54"/>
      <c r="V19" s="54"/>
      <c r="W19" s="85"/>
      <c r="X19" s="93"/>
      <c r="Y19" s="54"/>
      <c r="Z19" s="54"/>
      <c r="AA19" s="54"/>
      <c r="AB19" s="54"/>
      <c r="AC19" s="54"/>
      <c r="AD19" s="85"/>
      <c r="AE19" s="93"/>
      <c r="AF19" s="54"/>
      <c r="AG19" s="54"/>
      <c r="AH19" s="54"/>
      <c r="AI19" s="54"/>
      <c r="AJ19" s="54"/>
      <c r="AK19" s="85"/>
      <c r="AL19" s="93"/>
      <c r="AM19" s="54"/>
      <c r="AN19" s="54"/>
      <c r="AO19" s="54"/>
      <c r="AP19" s="54"/>
      <c r="AQ19" s="54"/>
      <c r="AR19" s="85"/>
      <c r="AS19" s="93"/>
      <c r="AT19" s="54"/>
      <c r="AU19" s="54"/>
      <c r="AV19" s="54"/>
      <c r="AW19" s="54"/>
      <c r="AX19" s="54"/>
      <c r="AY19" s="85"/>
      <c r="AZ19" s="2"/>
    </row>
    <row r="20" spans="1:52" ht="15.75">
      <c r="A20" s="82">
        <v>8</v>
      </c>
      <c r="B20" s="105" t="s">
        <v>118</v>
      </c>
      <c r="C20" s="57">
        <v>6</v>
      </c>
      <c r="D20" s="58">
        <v>60</v>
      </c>
      <c r="E20" s="59">
        <v>30</v>
      </c>
      <c r="F20" s="59">
        <v>30</v>
      </c>
      <c r="G20" s="59"/>
      <c r="H20" s="59"/>
      <c r="I20" s="60"/>
      <c r="J20" s="58"/>
      <c r="K20" s="59"/>
      <c r="L20" s="59"/>
      <c r="M20" s="59"/>
      <c r="N20" s="59"/>
      <c r="O20" s="59"/>
      <c r="P20" s="60"/>
      <c r="Q20" s="61">
        <v>30</v>
      </c>
      <c r="R20" s="59">
        <v>30</v>
      </c>
      <c r="S20" s="59"/>
      <c r="T20" s="59"/>
      <c r="U20" s="59"/>
      <c r="V20" s="59" t="s">
        <v>28</v>
      </c>
      <c r="W20" s="60">
        <v>6</v>
      </c>
      <c r="X20" s="99"/>
      <c r="Y20" s="42"/>
      <c r="Z20" s="42"/>
      <c r="AA20" s="42"/>
      <c r="AB20" s="42"/>
      <c r="AC20" s="42"/>
      <c r="AD20" s="39"/>
      <c r="AE20" s="99"/>
      <c r="AF20" s="42"/>
      <c r="AG20" s="42"/>
      <c r="AH20" s="42"/>
      <c r="AI20" s="42"/>
      <c r="AJ20" s="42"/>
      <c r="AK20" s="39"/>
      <c r="AL20" s="99"/>
      <c r="AM20" s="42"/>
      <c r="AN20" s="42"/>
      <c r="AO20" s="42"/>
      <c r="AP20" s="42"/>
      <c r="AQ20" s="42"/>
      <c r="AR20" s="39"/>
      <c r="AS20" s="99"/>
      <c r="AT20" s="42"/>
      <c r="AU20" s="42"/>
      <c r="AV20" s="42"/>
      <c r="AW20" s="42"/>
      <c r="AX20" s="42"/>
      <c r="AY20" s="39"/>
      <c r="AZ20" s="2"/>
    </row>
    <row r="21" spans="1:52" ht="31.5">
      <c r="A21" s="82">
        <v>9</v>
      </c>
      <c r="B21" s="103" t="s">
        <v>146</v>
      </c>
      <c r="C21" s="64">
        <v>5</v>
      </c>
      <c r="D21" s="45">
        <v>60</v>
      </c>
      <c r="E21" s="46">
        <v>30</v>
      </c>
      <c r="F21" s="46">
        <v>30</v>
      </c>
      <c r="G21" s="46"/>
      <c r="H21" s="46"/>
      <c r="I21" s="47"/>
      <c r="J21" s="45"/>
      <c r="K21" s="46"/>
      <c r="L21" s="46"/>
      <c r="M21" s="46"/>
      <c r="N21" s="46"/>
      <c r="O21" s="46"/>
      <c r="P21" s="47"/>
      <c r="Q21" s="65">
        <v>30</v>
      </c>
      <c r="R21" s="46">
        <v>30</v>
      </c>
      <c r="S21" s="46"/>
      <c r="T21" s="46"/>
      <c r="U21" s="46"/>
      <c r="V21" s="46" t="s">
        <v>28</v>
      </c>
      <c r="W21" s="47">
        <v>5</v>
      </c>
      <c r="X21" s="49"/>
      <c r="Y21" s="37"/>
      <c r="Z21" s="37"/>
      <c r="AA21" s="37"/>
      <c r="AB21" s="37"/>
      <c r="AC21" s="37"/>
      <c r="AD21" s="19"/>
      <c r="AE21" s="49"/>
      <c r="AF21" s="37"/>
      <c r="AG21" s="37"/>
      <c r="AH21" s="37"/>
      <c r="AI21" s="37"/>
      <c r="AJ21" s="37"/>
      <c r="AK21" s="19"/>
      <c r="AL21" s="49"/>
      <c r="AM21" s="37"/>
      <c r="AN21" s="37"/>
      <c r="AO21" s="37"/>
      <c r="AP21" s="37"/>
      <c r="AQ21" s="37"/>
      <c r="AR21" s="19"/>
      <c r="AS21" s="49"/>
      <c r="AT21" s="37"/>
      <c r="AU21" s="37"/>
      <c r="AV21" s="37"/>
      <c r="AW21" s="37"/>
      <c r="AX21" s="37"/>
      <c r="AY21" s="19"/>
      <c r="AZ21" s="2"/>
    </row>
    <row r="22" spans="1:52" ht="15.75">
      <c r="A22" s="82">
        <v>10</v>
      </c>
      <c r="B22" s="103" t="s">
        <v>120</v>
      </c>
      <c r="C22" s="130">
        <v>4</v>
      </c>
      <c r="D22" s="131">
        <v>30</v>
      </c>
      <c r="E22" s="132">
        <v>30</v>
      </c>
      <c r="F22" s="132"/>
      <c r="G22" s="132"/>
      <c r="H22" s="132"/>
      <c r="I22" s="133"/>
      <c r="J22" s="131"/>
      <c r="K22" s="132"/>
      <c r="L22" s="132"/>
      <c r="M22" s="132"/>
      <c r="N22" s="132"/>
      <c r="O22" s="132"/>
      <c r="P22" s="133"/>
      <c r="Q22" s="134">
        <v>30</v>
      </c>
      <c r="R22" s="135"/>
      <c r="S22" s="132"/>
      <c r="T22" s="132"/>
      <c r="U22" s="132"/>
      <c r="V22" s="132" t="s">
        <v>28</v>
      </c>
      <c r="W22" s="133">
        <v>4</v>
      </c>
      <c r="X22" s="131"/>
      <c r="Y22" s="132"/>
      <c r="Z22" s="132"/>
      <c r="AA22" s="132"/>
      <c r="AB22" s="132"/>
      <c r="AC22" s="132"/>
      <c r="AD22" s="133"/>
      <c r="AE22" s="131"/>
      <c r="AF22" s="132"/>
      <c r="AG22" s="132"/>
      <c r="AH22" s="132"/>
      <c r="AI22" s="132"/>
      <c r="AJ22" s="132"/>
      <c r="AK22" s="133"/>
      <c r="AL22" s="131"/>
      <c r="AM22" s="132"/>
      <c r="AN22" s="132"/>
      <c r="AO22" s="132"/>
      <c r="AP22" s="132"/>
      <c r="AQ22" s="132"/>
      <c r="AR22" s="133"/>
      <c r="AS22" s="131"/>
      <c r="AT22" s="132"/>
      <c r="AU22" s="132"/>
      <c r="AV22" s="132"/>
      <c r="AW22" s="132"/>
      <c r="AX22" s="132"/>
      <c r="AY22" s="133"/>
      <c r="AZ22" s="2"/>
    </row>
    <row r="23" spans="1:52" ht="15.75">
      <c r="A23" s="112">
        <v>11</v>
      </c>
      <c r="B23" s="103" t="s">
        <v>121</v>
      </c>
      <c r="C23" s="130">
        <v>5</v>
      </c>
      <c r="D23" s="131">
        <v>60</v>
      </c>
      <c r="E23" s="132">
        <v>30</v>
      </c>
      <c r="F23" s="132">
        <v>30</v>
      </c>
      <c r="G23" s="132"/>
      <c r="H23" s="132"/>
      <c r="I23" s="133"/>
      <c r="J23" s="131"/>
      <c r="K23" s="132"/>
      <c r="L23" s="132"/>
      <c r="M23" s="132"/>
      <c r="N23" s="132"/>
      <c r="O23" s="132"/>
      <c r="P23" s="133"/>
      <c r="Q23" s="134">
        <v>30</v>
      </c>
      <c r="R23" s="135">
        <v>30</v>
      </c>
      <c r="S23" s="132"/>
      <c r="T23" s="132"/>
      <c r="U23" s="132"/>
      <c r="V23" s="132" t="s">
        <v>28</v>
      </c>
      <c r="W23" s="133">
        <v>5</v>
      </c>
      <c r="X23" s="131"/>
      <c r="Y23" s="132"/>
      <c r="Z23" s="132"/>
      <c r="AA23" s="132"/>
      <c r="AB23" s="132"/>
      <c r="AC23" s="132"/>
      <c r="AD23" s="133"/>
      <c r="AE23" s="131"/>
      <c r="AF23" s="132"/>
      <c r="AG23" s="132"/>
      <c r="AH23" s="132"/>
      <c r="AI23" s="132"/>
      <c r="AJ23" s="132"/>
      <c r="AK23" s="133"/>
      <c r="AL23" s="131"/>
      <c r="AM23" s="132"/>
      <c r="AN23" s="132"/>
      <c r="AO23" s="132"/>
      <c r="AP23" s="132"/>
      <c r="AQ23" s="132"/>
      <c r="AR23" s="133"/>
      <c r="AS23" s="131"/>
      <c r="AT23" s="132"/>
      <c r="AU23" s="132"/>
      <c r="AV23" s="132"/>
      <c r="AW23" s="132"/>
      <c r="AX23" s="132"/>
      <c r="AY23" s="133"/>
      <c r="AZ23" s="2"/>
    </row>
    <row r="24" spans="1:52" ht="15.75">
      <c r="A24" s="82">
        <v>12</v>
      </c>
      <c r="B24" s="103" t="s">
        <v>37</v>
      </c>
      <c r="C24" s="130">
        <v>3</v>
      </c>
      <c r="D24" s="131">
        <v>30</v>
      </c>
      <c r="E24" s="132"/>
      <c r="F24" s="132">
        <v>30</v>
      </c>
      <c r="G24" s="132"/>
      <c r="H24" s="132"/>
      <c r="I24" s="133"/>
      <c r="J24" s="131"/>
      <c r="K24" s="132"/>
      <c r="L24" s="132"/>
      <c r="M24" s="132"/>
      <c r="N24" s="132"/>
      <c r="O24" s="132"/>
      <c r="P24" s="133"/>
      <c r="Q24" s="134"/>
      <c r="R24" s="135">
        <v>30</v>
      </c>
      <c r="S24" s="132"/>
      <c r="T24" s="132"/>
      <c r="U24" s="132"/>
      <c r="V24" s="132" t="s">
        <v>29</v>
      </c>
      <c r="W24" s="133">
        <v>3</v>
      </c>
      <c r="X24" s="131"/>
      <c r="Y24" s="132"/>
      <c r="Z24" s="132"/>
      <c r="AA24" s="132"/>
      <c r="AB24" s="132"/>
      <c r="AC24" s="132"/>
      <c r="AD24" s="133"/>
      <c r="AE24" s="131"/>
      <c r="AF24" s="132"/>
      <c r="AG24" s="132"/>
      <c r="AH24" s="132"/>
      <c r="AI24" s="132"/>
      <c r="AJ24" s="132"/>
      <c r="AK24" s="133"/>
      <c r="AL24" s="131"/>
      <c r="AM24" s="132"/>
      <c r="AN24" s="132"/>
      <c r="AO24" s="132"/>
      <c r="AP24" s="132"/>
      <c r="AQ24" s="132"/>
      <c r="AR24" s="133"/>
      <c r="AS24" s="131"/>
      <c r="AT24" s="132"/>
      <c r="AU24" s="132"/>
      <c r="AV24" s="132"/>
      <c r="AW24" s="132"/>
      <c r="AX24" s="132"/>
      <c r="AY24" s="133"/>
      <c r="AZ24" s="2"/>
    </row>
    <row r="25" spans="1:52" ht="15.75">
      <c r="A25" s="82">
        <v>13</v>
      </c>
      <c r="B25" s="103" t="s">
        <v>38</v>
      </c>
      <c r="C25" s="130">
        <v>3</v>
      </c>
      <c r="D25" s="131">
        <v>30</v>
      </c>
      <c r="E25" s="132"/>
      <c r="F25" s="132">
        <v>30</v>
      </c>
      <c r="G25" s="132"/>
      <c r="H25" s="132"/>
      <c r="I25" s="133"/>
      <c r="J25" s="131"/>
      <c r="K25" s="132"/>
      <c r="L25" s="132"/>
      <c r="M25" s="132"/>
      <c r="N25" s="132"/>
      <c r="O25" s="132"/>
      <c r="P25" s="133"/>
      <c r="Q25" s="134"/>
      <c r="R25" s="135">
        <v>30</v>
      </c>
      <c r="S25" s="132"/>
      <c r="T25" s="132"/>
      <c r="U25" s="132"/>
      <c r="V25" s="132" t="s">
        <v>29</v>
      </c>
      <c r="W25" s="133">
        <v>3</v>
      </c>
      <c r="X25" s="131"/>
      <c r="Y25" s="132"/>
      <c r="Z25" s="132"/>
      <c r="AA25" s="132"/>
      <c r="AB25" s="132"/>
      <c r="AC25" s="132"/>
      <c r="AD25" s="133"/>
      <c r="AE25" s="131"/>
      <c r="AF25" s="132"/>
      <c r="AG25" s="132"/>
      <c r="AH25" s="132"/>
      <c r="AI25" s="132"/>
      <c r="AJ25" s="132"/>
      <c r="AK25" s="133"/>
      <c r="AL25" s="131"/>
      <c r="AM25" s="132"/>
      <c r="AN25" s="132"/>
      <c r="AO25" s="132"/>
      <c r="AP25" s="132"/>
      <c r="AQ25" s="132"/>
      <c r="AR25" s="133"/>
      <c r="AS25" s="131"/>
      <c r="AT25" s="132"/>
      <c r="AU25" s="132"/>
      <c r="AV25" s="132"/>
      <c r="AW25" s="132"/>
      <c r="AX25" s="132"/>
      <c r="AY25" s="133"/>
      <c r="AZ25" s="2"/>
    </row>
    <row r="26" spans="1:52" ht="16.5" thickBot="1">
      <c r="A26" s="82">
        <v>14</v>
      </c>
      <c r="B26" s="106" t="s">
        <v>51</v>
      </c>
      <c r="C26" s="136">
        <v>2</v>
      </c>
      <c r="D26" s="137">
        <v>15</v>
      </c>
      <c r="E26" s="138">
        <v>15</v>
      </c>
      <c r="F26" s="138"/>
      <c r="G26" s="138"/>
      <c r="H26" s="138"/>
      <c r="I26" s="139"/>
      <c r="J26" s="137"/>
      <c r="K26" s="138"/>
      <c r="L26" s="138"/>
      <c r="M26" s="138"/>
      <c r="N26" s="138"/>
      <c r="O26" s="138"/>
      <c r="P26" s="139"/>
      <c r="Q26" s="140">
        <v>15</v>
      </c>
      <c r="R26" s="141"/>
      <c r="S26" s="138"/>
      <c r="T26" s="138"/>
      <c r="U26" s="138"/>
      <c r="V26" s="138" t="s">
        <v>29</v>
      </c>
      <c r="W26" s="139">
        <v>2</v>
      </c>
      <c r="X26" s="142"/>
      <c r="Y26" s="143"/>
      <c r="Z26" s="143"/>
      <c r="AA26" s="143"/>
      <c r="AB26" s="143"/>
      <c r="AC26" s="143"/>
      <c r="AD26" s="144"/>
      <c r="AE26" s="142"/>
      <c r="AF26" s="143"/>
      <c r="AG26" s="143"/>
      <c r="AH26" s="143"/>
      <c r="AI26" s="143"/>
      <c r="AJ26" s="143"/>
      <c r="AK26" s="144"/>
      <c r="AL26" s="142"/>
      <c r="AM26" s="143"/>
      <c r="AN26" s="143"/>
      <c r="AO26" s="143"/>
      <c r="AP26" s="143"/>
      <c r="AQ26" s="143"/>
      <c r="AR26" s="144"/>
      <c r="AS26" s="142"/>
      <c r="AT26" s="143"/>
      <c r="AU26" s="143"/>
      <c r="AV26" s="143"/>
      <c r="AW26" s="143"/>
      <c r="AX26" s="143"/>
      <c r="AY26" s="144"/>
      <c r="AZ26" s="2"/>
    </row>
    <row r="27" spans="1:52" ht="19.5" customHeight="1">
      <c r="A27" s="82">
        <v>15</v>
      </c>
      <c r="B27" s="107" t="s">
        <v>147</v>
      </c>
      <c r="C27" s="145">
        <v>5</v>
      </c>
      <c r="D27" s="146">
        <v>60</v>
      </c>
      <c r="E27" s="147">
        <v>30</v>
      </c>
      <c r="F27" s="147">
        <v>30</v>
      </c>
      <c r="G27" s="147"/>
      <c r="H27" s="147"/>
      <c r="I27" s="148"/>
      <c r="J27" s="149"/>
      <c r="K27" s="147"/>
      <c r="L27" s="147"/>
      <c r="M27" s="147"/>
      <c r="N27" s="147"/>
      <c r="O27" s="147"/>
      <c r="P27" s="150"/>
      <c r="Q27" s="146"/>
      <c r="R27" s="147"/>
      <c r="S27" s="147"/>
      <c r="T27" s="147"/>
      <c r="U27" s="147"/>
      <c r="V27" s="147"/>
      <c r="W27" s="148"/>
      <c r="X27" s="151">
        <v>30</v>
      </c>
      <c r="Y27" s="152">
        <v>30</v>
      </c>
      <c r="Z27" s="147"/>
      <c r="AA27" s="147"/>
      <c r="AB27" s="153"/>
      <c r="AC27" s="152" t="s">
        <v>28</v>
      </c>
      <c r="AD27" s="154">
        <v>5</v>
      </c>
      <c r="AE27" s="155"/>
      <c r="AF27" s="156"/>
      <c r="AG27" s="156"/>
      <c r="AH27" s="156"/>
      <c r="AI27" s="156"/>
      <c r="AJ27" s="156"/>
      <c r="AK27" s="157"/>
      <c r="AL27" s="158"/>
      <c r="AM27" s="156"/>
      <c r="AN27" s="156"/>
      <c r="AO27" s="156"/>
      <c r="AP27" s="156"/>
      <c r="AQ27" s="156"/>
      <c r="AR27" s="157"/>
      <c r="AS27" s="158"/>
      <c r="AT27" s="156"/>
      <c r="AU27" s="156"/>
      <c r="AV27" s="156"/>
      <c r="AW27" s="156"/>
      <c r="AX27" s="156"/>
      <c r="AY27" s="157"/>
      <c r="AZ27" s="2"/>
    </row>
    <row r="28" spans="1:52" ht="31.5">
      <c r="A28" s="82">
        <v>16</v>
      </c>
      <c r="B28" s="108" t="s">
        <v>123</v>
      </c>
      <c r="C28" s="159">
        <v>5</v>
      </c>
      <c r="D28" s="134">
        <v>60</v>
      </c>
      <c r="E28" s="132">
        <v>30</v>
      </c>
      <c r="F28" s="132">
        <v>30</v>
      </c>
      <c r="G28" s="132"/>
      <c r="H28" s="132"/>
      <c r="I28" s="160"/>
      <c r="J28" s="131"/>
      <c r="K28" s="132"/>
      <c r="L28" s="132"/>
      <c r="M28" s="132"/>
      <c r="N28" s="132"/>
      <c r="O28" s="132"/>
      <c r="P28" s="133"/>
      <c r="Q28" s="134"/>
      <c r="R28" s="132"/>
      <c r="S28" s="132"/>
      <c r="T28" s="132"/>
      <c r="U28" s="132"/>
      <c r="V28" s="132"/>
      <c r="W28" s="160"/>
      <c r="X28" s="161">
        <v>30</v>
      </c>
      <c r="Y28" s="135">
        <v>30</v>
      </c>
      <c r="Z28" s="132"/>
      <c r="AA28" s="132"/>
      <c r="AB28" s="162"/>
      <c r="AC28" s="135" t="s">
        <v>28</v>
      </c>
      <c r="AD28" s="163">
        <v>5</v>
      </c>
      <c r="AE28" s="134"/>
      <c r="AF28" s="132"/>
      <c r="AG28" s="132"/>
      <c r="AH28" s="132"/>
      <c r="AI28" s="132"/>
      <c r="AJ28" s="132"/>
      <c r="AK28" s="133"/>
      <c r="AL28" s="131"/>
      <c r="AM28" s="132"/>
      <c r="AN28" s="132"/>
      <c r="AO28" s="132"/>
      <c r="AP28" s="132"/>
      <c r="AQ28" s="132"/>
      <c r="AR28" s="133"/>
      <c r="AS28" s="131"/>
      <c r="AT28" s="132"/>
      <c r="AU28" s="132"/>
      <c r="AV28" s="132"/>
      <c r="AW28" s="132"/>
      <c r="AX28" s="132"/>
      <c r="AY28" s="133"/>
      <c r="AZ28" s="2"/>
    </row>
    <row r="29" spans="1:52" ht="15.75">
      <c r="A29" s="112">
        <v>17</v>
      </c>
      <c r="B29" s="108" t="s">
        <v>124</v>
      </c>
      <c r="C29" s="159">
        <v>4</v>
      </c>
      <c r="D29" s="134">
        <v>60</v>
      </c>
      <c r="E29" s="132">
        <v>30</v>
      </c>
      <c r="F29" s="132">
        <v>30</v>
      </c>
      <c r="G29" s="132"/>
      <c r="H29" s="132"/>
      <c r="I29" s="160"/>
      <c r="J29" s="131"/>
      <c r="K29" s="132"/>
      <c r="L29" s="132"/>
      <c r="M29" s="132"/>
      <c r="N29" s="132"/>
      <c r="O29" s="132"/>
      <c r="P29" s="133"/>
      <c r="Q29" s="134"/>
      <c r="R29" s="132"/>
      <c r="S29" s="132"/>
      <c r="T29" s="132"/>
      <c r="U29" s="132"/>
      <c r="V29" s="132"/>
      <c r="W29" s="160"/>
      <c r="X29" s="161">
        <v>30</v>
      </c>
      <c r="Y29" s="135">
        <v>30</v>
      </c>
      <c r="Z29" s="132"/>
      <c r="AA29" s="132"/>
      <c r="AB29" s="162"/>
      <c r="AC29" s="135" t="s">
        <v>28</v>
      </c>
      <c r="AD29" s="163">
        <v>4</v>
      </c>
      <c r="AE29" s="134"/>
      <c r="AF29" s="132"/>
      <c r="AG29" s="132"/>
      <c r="AH29" s="132"/>
      <c r="AI29" s="132"/>
      <c r="AJ29" s="132"/>
      <c r="AK29" s="133"/>
      <c r="AL29" s="131"/>
      <c r="AM29" s="132"/>
      <c r="AN29" s="132"/>
      <c r="AO29" s="132"/>
      <c r="AP29" s="132"/>
      <c r="AQ29" s="132"/>
      <c r="AR29" s="133"/>
      <c r="AS29" s="131"/>
      <c r="AT29" s="132"/>
      <c r="AU29" s="132"/>
      <c r="AV29" s="132"/>
      <c r="AW29" s="132"/>
      <c r="AX29" s="132"/>
      <c r="AY29" s="133"/>
      <c r="AZ29" s="2"/>
    </row>
    <row r="30" spans="1:52" ht="15.75">
      <c r="A30" s="82">
        <v>18</v>
      </c>
      <c r="B30" s="108" t="s">
        <v>125</v>
      </c>
      <c r="C30" s="159">
        <v>3</v>
      </c>
      <c r="D30" s="134">
        <v>30</v>
      </c>
      <c r="E30" s="132"/>
      <c r="F30" s="132">
        <v>30</v>
      </c>
      <c r="G30" s="132"/>
      <c r="H30" s="132"/>
      <c r="I30" s="160"/>
      <c r="J30" s="131"/>
      <c r="K30" s="132"/>
      <c r="L30" s="132"/>
      <c r="M30" s="132"/>
      <c r="N30" s="132"/>
      <c r="O30" s="132"/>
      <c r="P30" s="133"/>
      <c r="Q30" s="134"/>
      <c r="R30" s="132"/>
      <c r="S30" s="132"/>
      <c r="T30" s="132"/>
      <c r="U30" s="132"/>
      <c r="V30" s="132"/>
      <c r="W30" s="160"/>
      <c r="X30" s="161"/>
      <c r="Y30" s="135">
        <v>30</v>
      </c>
      <c r="Z30" s="132"/>
      <c r="AA30" s="132"/>
      <c r="AB30" s="162"/>
      <c r="AC30" s="135" t="s">
        <v>29</v>
      </c>
      <c r="AD30" s="163">
        <v>3</v>
      </c>
      <c r="AE30" s="134"/>
      <c r="AF30" s="132"/>
      <c r="AG30" s="132"/>
      <c r="AH30" s="132"/>
      <c r="AI30" s="132"/>
      <c r="AJ30" s="132"/>
      <c r="AK30" s="133"/>
      <c r="AL30" s="131"/>
      <c r="AM30" s="132"/>
      <c r="AN30" s="132"/>
      <c r="AO30" s="132"/>
      <c r="AP30" s="132"/>
      <c r="AQ30" s="132"/>
      <c r="AR30" s="133"/>
      <c r="AS30" s="131"/>
      <c r="AT30" s="132"/>
      <c r="AU30" s="132"/>
      <c r="AV30" s="132"/>
      <c r="AW30" s="132"/>
      <c r="AX30" s="132"/>
      <c r="AY30" s="133"/>
      <c r="AZ30" s="2"/>
    </row>
    <row r="31" spans="1:52" ht="16.5" thickBot="1">
      <c r="A31" s="82">
        <v>19</v>
      </c>
      <c r="B31" s="109" t="s">
        <v>39</v>
      </c>
      <c r="C31" s="164">
        <v>4</v>
      </c>
      <c r="D31" s="165">
        <v>45</v>
      </c>
      <c r="E31" s="143">
        <v>30</v>
      </c>
      <c r="F31" s="143">
        <v>15</v>
      </c>
      <c r="G31" s="143"/>
      <c r="H31" s="143"/>
      <c r="I31" s="166"/>
      <c r="J31" s="142"/>
      <c r="K31" s="143"/>
      <c r="L31" s="143"/>
      <c r="M31" s="143"/>
      <c r="N31" s="143"/>
      <c r="O31" s="143"/>
      <c r="P31" s="144"/>
      <c r="Q31" s="165"/>
      <c r="R31" s="143"/>
      <c r="S31" s="143"/>
      <c r="T31" s="143"/>
      <c r="U31" s="143"/>
      <c r="V31" s="143"/>
      <c r="W31" s="166"/>
      <c r="X31" s="167">
        <v>30</v>
      </c>
      <c r="Y31" s="168">
        <v>15</v>
      </c>
      <c r="Z31" s="143"/>
      <c r="AA31" s="143"/>
      <c r="AB31" s="169"/>
      <c r="AC31" s="168" t="s">
        <v>28</v>
      </c>
      <c r="AD31" s="170">
        <v>4</v>
      </c>
      <c r="AE31" s="134"/>
      <c r="AF31" s="132"/>
      <c r="AG31" s="132"/>
      <c r="AH31" s="132"/>
      <c r="AI31" s="132"/>
      <c r="AJ31" s="132"/>
      <c r="AK31" s="133"/>
      <c r="AL31" s="137"/>
      <c r="AM31" s="138"/>
      <c r="AN31" s="138"/>
      <c r="AO31" s="138"/>
      <c r="AP31" s="138"/>
      <c r="AQ31" s="138"/>
      <c r="AR31" s="139"/>
      <c r="AS31" s="137"/>
      <c r="AT31" s="138"/>
      <c r="AU31" s="138"/>
      <c r="AV31" s="138"/>
      <c r="AW31" s="138"/>
      <c r="AX31" s="138"/>
      <c r="AY31" s="139"/>
      <c r="AZ31" s="2"/>
    </row>
    <row r="32" spans="1:52" ht="15.75">
      <c r="A32" s="82">
        <v>20</v>
      </c>
      <c r="B32" s="105" t="s">
        <v>126</v>
      </c>
      <c r="C32" s="145">
        <v>5</v>
      </c>
      <c r="D32" s="149">
        <v>60</v>
      </c>
      <c r="E32" s="147">
        <v>30</v>
      </c>
      <c r="F32" s="147">
        <v>30</v>
      </c>
      <c r="G32" s="147"/>
      <c r="H32" s="147"/>
      <c r="I32" s="148"/>
      <c r="J32" s="149"/>
      <c r="K32" s="147"/>
      <c r="L32" s="147"/>
      <c r="M32" s="147"/>
      <c r="N32" s="147"/>
      <c r="O32" s="147"/>
      <c r="P32" s="150"/>
      <c r="Q32" s="146"/>
      <c r="R32" s="147"/>
      <c r="S32" s="147"/>
      <c r="T32" s="147"/>
      <c r="U32" s="147"/>
      <c r="V32" s="147"/>
      <c r="W32" s="148"/>
      <c r="X32" s="149"/>
      <c r="Y32" s="147"/>
      <c r="Z32" s="147"/>
      <c r="AA32" s="147"/>
      <c r="AB32" s="147"/>
      <c r="AC32" s="147"/>
      <c r="AD32" s="150"/>
      <c r="AE32" s="171">
        <v>30</v>
      </c>
      <c r="AF32" s="152">
        <v>30</v>
      </c>
      <c r="AG32" s="147"/>
      <c r="AH32" s="147"/>
      <c r="AI32" s="153"/>
      <c r="AJ32" s="152" t="s">
        <v>28</v>
      </c>
      <c r="AK32" s="172">
        <v>5</v>
      </c>
      <c r="AL32" s="149"/>
      <c r="AM32" s="147"/>
      <c r="AN32" s="147"/>
      <c r="AO32" s="147"/>
      <c r="AP32" s="147"/>
      <c r="AQ32" s="147"/>
      <c r="AR32" s="150"/>
      <c r="AS32" s="146"/>
      <c r="AT32" s="147"/>
      <c r="AU32" s="147"/>
      <c r="AV32" s="147"/>
      <c r="AW32" s="147"/>
      <c r="AX32" s="147"/>
      <c r="AY32" s="150"/>
      <c r="AZ32" s="2"/>
    </row>
    <row r="33" spans="1:52" ht="31.5">
      <c r="A33" s="82">
        <v>21</v>
      </c>
      <c r="B33" s="103" t="s">
        <v>127</v>
      </c>
      <c r="C33" s="173">
        <v>5</v>
      </c>
      <c r="D33" s="158">
        <v>60</v>
      </c>
      <c r="E33" s="156">
        <v>30</v>
      </c>
      <c r="F33" s="156">
        <v>30</v>
      </c>
      <c r="G33" s="156"/>
      <c r="H33" s="156"/>
      <c r="I33" s="174"/>
      <c r="J33" s="158"/>
      <c r="K33" s="156"/>
      <c r="L33" s="156"/>
      <c r="M33" s="156"/>
      <c r="N33" s="156"/>
      <c r="O33" s="156"/>
      <c r="P33" s="157"/>
      <c r="Q33" s="134"/>
      <c r="R33" s="132"/>
      <c r="S33" s="132"/>
      <c r="T33" s="132"/>
      <c r="U33" s="132"/>
      <c r="V33" s="132"/>
      <c r="W33" s="160"/>
      <c r="X33" s="131"/>
      <c r="Y33" s="132"/>
      <c r="Z33" s="132"/>
      <c r="AA33" s="132"/>
      <c r="AB33" s="132"/>
      <c r="AC33" s="132"/>
      <c r="AD33" s="133"/>
      <c r="AE33" s="175">
        <v>30</v>
      </c>
      <c r="AF33" s="135">
        <v>30</v>
      </c>
      <c r="AG33" s="132"/>
      <c r="AH33" s="132"/>
      <c r="AI33" s="162"/>
      <c r="AJ33" s="135" t="s">
        <v>28</v>
      </c>
      <c r="AK33" s="176">
        <v>5</v>
      </c>
      <c r="AL33" s="131"/>
      <c r="AM33" s="132"/>
      <c r="AN33" s="132"/>
      <c r="AO33" s="132"/>
      <c r="AP33" s="132"/>
      <c r="AQ33" s="132"/>
      <c r="AR33" s="133"/>
      <c r="AS33" s="134"/>
      <c r="AT33" s="132"/>
      <c r="AU33" s="132"/>
      <c r="AV33" s="132"/>
      <c r="AW33" s="132"/>
      <c r="AX33" s="132"/>
      <c r="AY33" s="133"/>
      <c r="AZ33" s="2"/>
    </row>
    <row r="34" spans="1:52" ht="15.75">
      <c r="A34" s="112">
        <v>22</v>
      </c>
      <c r="B34" s="103" t="s">
        <v>40</v>
      </c>
      <c r="C34" s="173">
        <v>2</v>
      </c>
      <c r="D34" s="158">
        <v>45</v>
      </c>
      <c r="E34" s="156">
        <v>30</v>
      </c>
      <c r="F34" s="156">
        <v>15</v>
      </c>
      <c r="G34" s="156"/>
      <c r="H34" s="156"/>
      <c r="I34" s="174"/>
      <c r="J34" s="158"/>
      <c r="K34" s="156"/>
      <c r="L34" s="156"/>
      <c r="M34" s="156"/>
      <c r="N34" s="156"/>
      <c r="O34" s="156"/>
      <c r="P34" s="157"/>
      <c r="Q34" s="134"/>
      <c r="R34" s="132"/>
      <c r="S34" s="132"/>
      <c r="T34" s="132"/>
      <c r="U34" s="132"/>
      <c r="V34" s="132"/>
      <c r="W34" s="160"/>
      <c r="X34" s="131"/>
      <c r="Y34" s="132"/>
      <c r="Z34" s="132"/>
      <c r="AA34" s="132"/>
      <c r="AB34" s="132"/>
      <c r="AC34" s="132"/>
      <c r="AD34" s="133"/>
      <c r="AE34" s="175">
        <v>30</v>
      </c>
      <c r="AF34" s="135">
        <v>15</v>
      </c>
      <c r="AG34" s="132"/>
      <c r="AH34" s="132"/>
      <c r="AI34" s="162"/>
      <c r="AJ34" s="135" t="s">
        <v>29</v>
      </c>
      <c r="AK34" s="176">
        <v>2</v>
      </c>
      <c r="AL34" s="131"/>
      <c r="AM34" s="132"/>
      <c r="AN34" s="132"/>
      <c r="AO34" s="132"/>
      <c r="AP34" s="132"/>
      <c r="AQ34" s="132"/>
      <c r="AR34" s="133"/>
      <c r="AS34" s="134"/>
      <c r="AT34" s="132"/>
      <c r="AU34" s="132"/>
      <c r="AV34" s="132"/>
      <c r="AW34" s="132"/>
      <c r="AX34" s="132"/>
      <c r="AY34" s="133"/>
      <c r="AZ34" s="2"/>
    </row>
    <row r="35" spans="1:52" ht="16.5" thickBot="1">
      <c r="A35" s="82">
        <v>23</v>
      </c>
      <c r="B35" s="106" t="s">
        <v>41</v>
      </c>
      <c r="C35" s="177">
        <v>1</v>
      </c>
      <c r="D35" s="178">
        <v>30</v>
      </c>
      <c r="E35" s="179"/>
      <c r="F35" s="179"/>
      <c r="G35" s="179"/>
      <c r="H35" s="179">
        <v>30</v>
      </c>
      <c r="I35" s="180"/>
      <c r="J35" s="178"/>
      <c r="K35" s="179"/>
      <c r="L35" s="179"/>
      <c r="M35" s="179"/>
      <c r="N35" s="179"/>
      <c r="O35" s="179"/>
      <c r="P35" s="181"/>
      <c r="Q35" s="140"/>
      <c r="R35" s="138"/>
      <c r="S35" s="138"/>
      <c r="T35" s="138"/>
      <c r="U35" s="138"/>
      <c r="V35" s="138"/>
      <c r="W35" s="182"/>
      <c r="X35" s="137"/>
      <c r="Y35" s="138"/>
      <c r="Z35" s="138"/>
      <c r="AA35" s="138"/>
      <c r="AB35" s="138"/>
      <c r="AC35" s="138"/>
      <c r="AD35" s="139"/>
      <c r="AE35" s="183"/>
      <c r="AF35" s="141"/>
      <c r="AG35" s="138"/>
      <c r="AH35" s="138">
        <v>30</v>
      </c>
      <c r="AI35" s="184"/>
      <c r="AJ35" s="141" t="s">
        <v>29</v>
      </c>
      <c r="AK35" s="185">
        <v>1</v>
      </c>
      <c r="AL35" s="137"/>
      <c r="AM35" s="138"/>
      <c r="AN35" s="138"/>
      <c r="AO35" s="138"/>
      <c r="AP35" s="138"/>
      <c r="AQ35" s="138"/>
      <c r="AR35" s="139"/>
      <c r="AS35" s="140"/>
      <c r="AT35" s="138"/>
      <c r="AU35" s="138"/>
      <c r="AV35" s="138"/>
      <c r="AW35" s="138"/>
      <c r="AX35" s="138"/>
      <c r="AY35" s="139"/>
      <c r="AZ35" s="2"/>
    </row>
    <row r="36" spans="1:52" ht="15.75">
      <c r="A36" s="88">
        <v>24</v>
      </c>
      <c r="B36" s="120" t="s">
        <v>42</v>
      </c>
      <c r="C36" s="145">
        <v>3</v>
      </c>
      <c r="D36" s="146">
        <v>30</v>
      </c>
      <c r="E36" s="147"/>
      <c r="F36" s="147">
        <v>30</v>
      </c>
      <c r="G36" s="147"/>
      <c r="H36" s="147"/>
      <c r="I36" s="148"/>
      <c r="J36" s="149"/>
      <c r="K36" s="147"/>
      <c r="L36" s="147"/>
      <c r="M36" s="147"/>
      <c r="N36" s="147"/>
      <c r="O36" s="147"/>
      <c r="P36" s="150"/>
      <c r="Q36" s="146"/>
      <c r="R36" s="147"/>
      <c r="S36" s="147"/>
      <c r="T36" s="147"/>
      <c r="U36" s="147"/>
      <c r="V36" s="147"/>
      <c r="W36" s="148"/>
      <c r="X36" s="149"/>
      <c r="Y36" s="147"/>
      <c r="Z36" s="147"/>
      <c r="AA36" s="147"/>
      <c r="AB36" s="147"/>
      <c r="AC36" s="147"/>
      <c r="AD36" s="150"/>
      <c r="AE36" s="146"/>
      <c r="AF36" s="147"/>
      <c r="AG36" s="147"/>
      <c r="AH36" s="147"/>
      <c r="AI36" s="147"/>
      <c r="AJ36" s="147"/>
      <c r="AK36" s="148"/>
      <c r="AL36" s="151"/>
      <c r="AM36" s="152">
        <v>30</v>
      </c>
      <c r="AN36" s="147"/>
      <c r="AO36" s="147"/>
      <c r="AP36" s="153"/>
      <c r="AQ36" s="152" t="s">
        <v>29</v>
      </c>
      <c r="AR36" s="154">
        <v>3</v>
      </c>
      <c r="AS36" s="146"/>
      <c r="AT36" s="147"/>
      <c r="AU36" s="147"/>
      <c r="AV36" s="147"/>
      <c r="AW36" s="147"/>
      <c r="AX36" s="147"/>
      <c r="AY36" s="150"/>
      <c r="AZ36" s="2"/>
    </row>
    <row r="37" spans="1:52" ht="15.75">
      <c r="A37" s="88">
        <v>25</v>
      </c>
      <c r="B37" s="118" t="s">
        <v>43</v>
      </c>
      <c r="C37" s="159">
        <v>3</v>
      </c>
      <c r="D37" s="134">
        <v>30</v>
      </c>
      <c r="E37" s="132"/>
      <c r="F37" s="132">
        <v>30</v>
      </c>
      <c r="G37" s="132"/>
      <c r="H37" s="132"/>
      <c r="I37" s="160"/>
      <c r="J37" s="131"/>
      <c r="K37" s="132"/>
      <c r="L37" s="132"/>
      <c r="M37" s="132"/>
      <c r="N37" s="132"/>
      <c r="O37" s="132"/>
      <c r="P37" s="133"/>
      <c r="Q37" s="134"/>
      <c r="R37" s="132"/>
      <c r="S37" s="132"/>
      <c r="T37" s="132"/>
      <c r="U37" s="132"/>
      <c r="V37" s="132"/>
      <c r="W37" s="160"/>
      <c r="X37" s="131"/>
      <c r="Y37" s="132"/>
      <c r="Z37" s="132"/>
      <c r="AA37" s="132"/>
      <c r="AB37" s="132"/>
      <c r="AC37" s="132"/>
      <c r="AD37" s="133"/>
      <c r="AE37" s="134"/>
      <c r="AF37" s="132"/>
      <c r="AG37" s="132"/>
      <c r="AH37" s="132"/>
      <c r="AI37" s="132"/>
      <c r="AJ37" s="132"/>
      <c r="AK37" s="160"/>
      <c r="AL37" s="161"/>
      <c r="AM37" s="135">
        <v>30</v>
      </c>
      <c r="AN37" s="132"/>
      <c r="AO37" s="132"/>
      <c r="AP37" s="162"/>
      <c r="AQ37" s="135" t="s">
        <v>29</v>
      </c>
      <c r="AR37" s="163">
        <v>3</v>
      </c>
      <c r="AS37" s="134"/>
      <c r="AT37" s="132"/>
      <c r="AU37" s="132"/>
      <c r="AV37" s="132"/>
      <c r="AW37" s="132"/>
      <c r="AX37" s="132"/>
      <c r="AY37" s="133"/>
      <c r="AZ37" s="2"/>
    </row>
    <row r="38" spans="1:52" ht="31.5">
      <c r="A38" s="89">
        <v>26</v>
      </c>
      <c r="B38" s="118" t="s">
        <v>128</v>
      </c>
      <c r="C38" s="159">
        <v>5</v>
      </c>
      <c r="D38" s="134">
        <v>60</v>
      </c>
      <c r="E38" s="132">
        <v>30</v>
      </c>
      <c r="F38" s="132">
        <v>30</v>
      </c>
      <c r="G38" s="132"/>
      <c r="H38" s="132"/>
      <c r="I38" s="160"/>
      <c r="J38" s="131"/>
      <c r="K38" s="132"/>
      <c r="L38" s="132"/>
      <c r="M38" s="132"/>
      <c r="N38" s="132"/>
      <c r="O38" s="132"/>
      <c r="P38" s="133"/>
      <c r="Q38" s="134"/>
      <c r="R38" s="132"/>
      <c r="S38" s="132"/>
      <c r="T38" s="132"/>
      <c r="U38" s="132"/>
      <c r="V38" s="132"/>
      <c r="W38" s="160"/>
      <c r="X38" s="131"/>
      <c r="Y38" s="132"/>
      <c r="Z38" s="132"/>
      <c r="AA38" s="132"/>
      <c r="AB38" s="132"/>
      <c r="AC38" s="132"/>
      <c r="AD38" s="133"/>
      <c r="AE38" s="134"/>
      <c r="AF38" s="132"/>
      <c r="AG38" s="132"/>
      <c r="AH38" s="132"/>
      <c r="AI38" s="132"/>
      <c r="AJ38" s="132"/>
      <c r="AK38" s="160"/>
      <c r="AL38" s="161">
        <v>30</v>
      </c>
      <c r="AM38" s="135">
        <v>30</v>
      </c>
      <c r="AN38" s="132"/>
      <c r="AO38" s="132"/>
      <c r="AP38" s="132"/>
      <c r="AQ38" s="135" t="s">
        <v>28</v>
      </c>
      <c r="AR38" s="163">
        <v>5</v>
      </c>
      <c r="AS38" s="134"/>
      <c r="AT38" s="132"/>
      <c r="AU38" s="132"/>
      <c r="AV38" s="132"/>
      <c r="AW38" s="132"/>
      <c r="AX38" s="132"/>
      <c r="AY38" s="133"/>
      <c r="AZ38" s="2"/>
    </row>
    <row r="39" spans="1:52" ht="16.5" thickBot="1">
      <c r="A39" s="88">
        <v>27</v>
      </c>
      <c r="B39" s="119" t="s">
        <v>44</v>
      </c>
      <c r="C39" s="164">
        <v>1</v>
      </c>
      <c r="D39" s="165">
        <v>15</v>
      </c>
      <c r="E39" s="143">
        <v>15</v>
      </c>
      <c r="F39" s="143"/>
      <c r="G39" s="143"/>
      <c r="H39" s="143"/>
      <c r="I39" s="166"/>
      <c r="J39" s="142"/>
      <c r="K39" s="143"/>
      <c r="L39" s="143"/>
      <c r="M39" s="143"/>
      <c r="N39" s="143"/>
      <c r="O39" s="143"/>
      <c r="P39" s="144"/>
      <c r="Q39" s="165"/>
      <c r="R39" s="143"/>
      <c r="S39" s="143"/>
      <c r="T39" s="143"/>
      <c r="U39" s="143"/>
      <c r="V39" s="143"/>
      <c r="W39" s="166"/>
      <c r="X39" s="142"/>
      <c r="Y39" s="143"/>
      <c r="Z39" s="143"/>
      <c r="AA39" s="143"/>
      <c r="AB39" s="143"/>
      <c r="AC39" s="143"/>
      <c r="AD39" s="144"/>
      <c r="AE39" s="165"/>
      <c r="AF39" s="143"/>
      <c r="AG39" s="143"/>
      <c r="AH39" s="143"/>
      <c r="AI39" s="143"/>
      <c r="AJ39" s="143"/>
      <c r="AK39" s="166"/>
      <c r="AL39" s="167">
        <v>15</v>
      </c>
      <c r="AM39" s="168"/>
      <c r="AN39" s="143"/>
      <c r="AO39" s="143"/>
      <c r="AP39" s="143"/>
      <c r="AQ39" s="168" t="s">
        <v>29</v>
      </c>
      <c r="AR39" s="170">
        <v>1</v>
      </c>
      <c r="AS39" s="165"/>
      <c r="AT39" s="143"/>
      <c r="AU39" s="143"/>
      <c r="AV39" s="143"/>
      <c r="AW39" s="143"/>
      <c r="AX39" s="143"/>
      <c r="AY39" s="144"/>
      <c r="AZ39" s="2"/>
    </row>
    <row r="40" spans="1:52" ht="19.5" customHeight="1">
      <c r="A40" s="82">
        <v>28</v>
      </c>
      <c r="B40" s="117" t="s">
        <v>129</v>
      </c>
      <c r="C40" s="173">
        <v>5</v>
      </c>
      <c r="D40" s="158">
        <v>60</v>
      </c>
      <c r="E40" s="156">
        <v>30</v>
      </c>
      <c r="F40" s="156">
        <v>30</v>
      </c>
      <c r="G40" s="156"/>
      <c r="H40" s="156"/>
      <c r="I40" s="174"/>
      <c r="J40" s="158"/>
      <c r="K40" s="156"/>
      <c r="L40" s="156"/>
      <c r="M40" s="156"/>
      <c r="N40" s="156"/>
      <c r="O40" s="156"/>
      <c r="P40" s="157"/>
      <c r="Q40" s="155"/>
      <c r="R40" s="156"/>
      <c r="S40" s="156"/>
      <c r="T40" s="156"/>
      <c r="U40" s="156"/>
      <c r="V40" s="156"/>
      <c r="W40" s="174"/>
      <c r="X40" s="158"/>
      <c r="Y40" s="156"/>
      <c r="Z40" s="156"/>
      <c r="AA40" s="156"/>
      <c r="AB40" s="156"/>
      <c r="AC40" s="156"/>
      <c r="AD40" s="157"/>
      <c r="AE40" s="155"/>
      <c r="AF40" s="156"/>
      <c r="AG40" s="156"/>
      <c r="AH40" s="156"/>
      <c r="AI40" s="156"/>
      <c r="AJ40" s="156"/>
      <c r="AK40" s="174"/>
      <c r="AL40" s="158"/>
      <c r="AM40" s="156"/>
      <c r="AN40" s="156"/>
      <c r="AO40" s="156"/>
      <c r="AP40" s="156"/>
      <c r="AQ40" s="156"/>
      <c r="AR40" s="157"/>
      <c r="AS40" s="186">
        <v>30</v>
      </c>
      <c r="AT40" s="187">
        <v>30</v>
      </c>
      <c r="AU40" s="156"/>
      <c r="AV40" s="156"/>
      <c r="AW40" s="188"/>
      <c r="AX40" s="187" t="s">
        <v>28</v>
      </c>
      <c r="AY40" s="189">
        <v>5</v>
      </c>
      <c r="AZ40" s="2"/>
    </row>
    <row r="41" spans="1:52" ht="18.75" customHeight="1">
      <c r="A41" s="112">
        <v>29</v>
      </c>
      <c r="B41" s="103" t="s">
        <v>130</v>
      </c>
      <c r="C41" s="159">
        <v>5</v>
      </c>
      <c r="D41" s="131">
        <v>60</v>
      </c>
      <c r="E41" s="132">
        <v>30</v>
      </c>
      <c r="F41" s="132">
        <v>30</v>
      </c>
      <c r="G41" s="132"/>
      <c r="H41" s="132"/>
      <c r="I41" s="160"/>
      <c r="J41" s="131"/>
      <c r="K41" s="132"/>
      <c r="L41" s="132"/>
      <c r="M41" s="132"/>
      <c r="N41" s="132"/>
      <c r="O41" s="132"/>
      <c r="P41" s="133"/>
      <c r="Q41" s="134"/>
      <c r="R41" s="132"/>
      <c r="S41" s="132"/>
      <c r="T41" s="132"/>
      <c r="U41" s="132"/>
      <c r="V41" s="132"/>
      <c r="W41" s="160"/>
      <c r="X41" s="131"/>
      <c r="Y41" s="132"/>
      <c r="Z41" s="132"/>
      <c r="AA41" s="132"/>
      <c r="AB41" s="132"/>
      <c r="AC41" s="132"/>
      <c r="AD41" s="133"/>
      <c r="AE41" s="134"/>
      <c r="AF41" s="132"/>
      <c r="AG41" s="132"/>
      <c r="AH41" s="132"/>
      <c r="AI41" s="132"/>
      <c r="AJ41" s="132"/>
      <c r="AK41" s="160"/>
      <c r="AL41" s="131"/>
      <c r="AM41" s="132"/>
      <c r="AN41" s="132"/>
      <c r="AO41" s="132"/>
      <c r="AP41" s="132"/>
      <c r="AQ41" s="132"/>
      <c r="AR41" s="133"/>
      <c r="AS41" s="175">
        <v>30</v>
      </c>
      <c r="AT41" s="135">
        <v>30</v>
      </c>
      <c r="AU41" s="132"/>
      <c r="AV41" s="132"/>
      <c r="AW41" s="132"/>
      <c r="AX41" s="135" t="s">
        <v>28</v>
      </c>
      <c r="AY41" s="163">
        <v>5</v>
      </c>
      <c r="AZ41" s="2"/>
    </row>
    <row r="42" spans="1:52" ht="16.5" customHeight="1" thickBot="1">
      <c r="A42" s="82">
        <v>30</v>
      </c>
      <c r="B42" s="110" t="s">
        <v>131</v>
      </c>
      <c r="C42" s="164">
        <v>2</v>
      </c>
      <c r="D42" s="142">
        <v>30</v>
      </c>
      <c r="E42" s="143">
        <v>15</v>
      </c>
      <c r="F42" s="143">
        <v>15</v>
      </c>
      <c r="G42" s="143"/>
      <c r="H42" s="143"/>
      <c r="I42" s="166"/>
      <c r="J42" s="190"/>
      <c r="K42" s="191"/>
      <c r="L42" s="143"/>
      <c r="M42" s="143"/>
      <c r="N42" s="143"/>
      <c r="O42" s="191"/>
      <c r="P42" s="192"/>
      <c r="Q42" s="193"/>
      <c r="R42" s="191"/>
      <c r="S42" s="143"/>
      <c r="T42" s="143"/>
      <c r="U42" s="143"/>
      <c r="V42" s="191"/>
      <c r="W42" s="194"/>
      <c r="X42" s="142"/>
      <c r="Y42" s="143"/>
      <c r="Z42" s="143"/>
      <c r="AA42" s="143"/>
      <c r="AB42" s="143"/>
      <c r="AC42" s="143"/>
      <c r="AD42" s="144"/>
      <c r="AE42" s="165"/>
      <c r="AF42" s="143"/>
      <c r="AG42" s="143"/>
      <c r="AH42" s="143"/>
      <c r="AI42" s="143"/>
      <c r="AJ42" s="143"/>
      <c r="AK42" s="166"/>
      <c r="AL42" s="142"/>
      <c r="AM42" s="143"/>
      <c r="AN42" s="143"/>
      <c r="AO42" s="143"/>
      <c r="AP42" s="143"/>
      <c r="AQ42" s="143"/>
      <c r="AR42" s="144"/>
      <c r="AS42" s="195">
        <v>15</v>
      </c>
      <c r="AT42" s="168">
        <v>15</v>
      </c>
      <c r="AU42" s="143"/>
      <c r="AV42" s="143"/>
      <c r="AW42" s="143"/>
      <c r="AX42" s="168" t="s">
        <v>29</v>
      </c>
      <c r="AY42" s="170">
        <v>2</v>
      </c>
      <c r="AZ42" s="2"/>
    </row>
    <row r="43" spans="1:52" ht="17.25" thickBot="1">
      <c r="A43" s="556" t="s">
        <v>18</v>
      </c>
      <c r="B43" s="557"/>
      <c r="C43" s="199">
        <f>SUM(C13:C42)</f>
        <v>116</v>
      </c>
      <c r="D43" s="197">
        <f>SUM(D13:D42)</f>
        <v>1350</v>
      </c>
      <c r="E43" s="196">
        <f>SUM(E13:E42)</f>
        <v>615</v>
      </c>
      <c r="F43" s="196">
        <f>SUM(F13:F42)</f>
        <v>645</v>
      </c>
      <c r="G43" s="196">
        <v>0</v>
      </c>
      <c r="H43" s="196">
        <f>SUM(H13:H42)</f>
        <v>90</v>
      </c>
      <c r="I43" s="198">
        <v>0</v>
      </c>
      <c r="J43" s="197">
        <f>SUM(J13:J42)</f>
        <v>150</v>
      </c>
      <c r="K43" s="196">
        <f>SUM(K13:K42)</f>
        <v>120</v>
      </c>
      <c r="L43" s="196">
        <f>SUM(L13:L42)</f>
        <v>0</v>
      </c>
      <c r="M43" s="196">
        <f>SUM(M13:M42)</f>
        <v>60</v>
      </c>
      <c r="N43" s="196">
        <f>SUM(N13:N42)</f>
        <v>0</v>
      </c>
      <c r="O43" s="196" t="s">
        <v>45</v>
      </c>
      <c r="P43" s="200">
        <f>SUM(P13:P42)</f>
        <v>30</v>
      </c>
      <c r="Q43" s="197">
        <f>SUM(Q13:Q42)</f>
        <v>135</v>
      </c>
      <c r="R43" s="196">
        <f>SUM(R13:R42)</f>
        <v>150</v>
      </c>
      <c r="S43" s="196">
        <f>SUM(S13:S42)</f>
        <v>0</v>
      </c>
      <c r="T43" s="196">
        <f>SUM(T13:T42)</f>
        <v>0</v>
      </c>
      <c r="U43" s="196">
        <v>0</v>
      </c>
      <c r="V43" s="196" t="s">
        <v>45</v>
      </c>
      <c r="W43" s="198">
        <f>SUM(W20:W42)</f>
        <v>28</v>
      </c>
      <c r="X43" s="197">
        <f>SUM(X27:X42)</f>
        <v>120</v>
      </c>
      <c r="Y43" s="196">
        <f>SUM(Y27:Y42)</f>
        <v>135</v>
      </c>
      <c r="Z43" s="196">
        <v>0</v>
      </c>
      <c r="AA43" s="196">
        <v>0</v>
      </c>
      <c r="AB43" s="196">
        <v>0</v>
      </c>
      <c r="AC43" s="196" t="s">
        <v>46</v>
      </c>
      <c r="AD43" s="198">
        <f>SUM(AD27:AD42)</f>
        <v>21</v>
      </c>
      <c r="AE43" s="197">
        <f>SUM(AE32:AE42)</f>
        <v>90</v>
      </c>
      <c r="AF43" s="196">
        <f>SUM(AF32:AF42)</f>
        <v>75</v>
      </c>
      <c r="AG43" s="196">
        <v>0</v>
      </c>
      <c r="AH43" s="196">
        <v>30</v>
      </c>
      <c r="AI43" s="196">
        <v>0</v>
      </c>
      <c r="AJ43" s="196" t="s">
        <v>47</v>
      </c>
      <c r="AK43" s="198">
        <f>SUM(AK32:AK42)</f>
        <v>13</v>
      </c>
      <c r="AL43" s="197">
        <f>SUM(AL38:AL42)</f>
        <v>45</v>
      </c>
      <c r="AM43" s="196">
        <f>SUM(AM36:AM42)</f>
        <v>90</v>
      </c>
      <c r="AN43" s="196"/>
      <c r="AO43" s="196"/>
      <c r="AP43" s="196"/>
      <c r="AQ43" s="196" t="s">
        <v>50</v>
      </c>
      <c r="AR43" s="198">
        <f>SUM(AR36:AR42)</f>
        <v>12</v>
      </c>
      <c r="AS43" s="197">
        <f>SUM(AS40:AS42)</f>
        <v>75</v>
      </c>
      <c r="AT43" s="196">
        <f>SUM(AT40:AT42)</f>
        <v>75</v>
      </c>
      <c r="AU43" s="196"/>
      <c r="AV43" s="196"/>
      <c r="AW43" s="196"/>
      <c r="AX43" s="196" t="s">
        <v>48</v>
      </c>
      <c r="AY43" s="198">
        <f>SUM(AY40:AY42)</f>
        <v>12</v>
      </c>
      <c r="AZ43" s="2"/>
    </row>
    <row r="44" spans="1:52" ht="15" thickBot="1">
      <c r="A44" s="80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4"/>
      <c r="Q44" s="74"/>
      <c r="R44" s="74"/>
      <c r="S44" s="74"/>
      <c r="T44" s="74" t="s">
        <v>30</v>
      </c>
      <c r="U44" s="74"/>
      <c r="V44" s="74"/>
      <c r="W44" s="74"/>
      <c r="X44" s="74"/>
      <c r="Y44" s="74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86"/>
      <c r="AM44" s="113"/>
      <c r="AN44" s="113"/>
      <c r="AO44" s="113"/>
      <c r="AP44" s="73"/>
      <c r="AQ44" s="113"/>
      <c r="AR44" s="86"/>
      <c r="AS44" s="86"/>
      <c r="AT44" s="113"/>
      <c r="AU44" s="113"/>
      <c r="AV44" s="113"/>
      <c r="AW44" s="113"/>
      <c r="AX44" s="113"/>
      <c r="AY44" s="114"/>
      <c r="AZ44" s="2"/>
    </row>
    <row r="45" spans="1:52" ht="16.5" thickBot="1">
      <c r="A45" s="55">
        <v>31</v>
      </c>
      <c r="B45" s="56" t="s">
        <v>144</v>
      </c>
      <c r="C45" s="57">
        <v>14</v>
      </c>
      <c r="D45" s="58">
        <v>60</v>
      </c>
      <c r="E45" s="59"/>
      <c r="F45" s="59"/>
      <c r="G45" s="59"/>
      <c r="H45" s="59"/>
      <c r="I45" s="60">
        <v>60</v>
      </c>
      <c r="J45" s="61"/>
      <c r="K45" s="59"/>
      <c r="L45" s="59"/>
      <c r="M45" s="59"/>
      <c r="N45" s="59"/>
      <c r="O45" s="59"/>
      <c r="P45" s="62"/>
      <c r="Q45" s="58"/>
      <c r="R45" s="59"/>
      <c r="S45" s="59"/>
      <c r="T45" s="59"/>
      <c r="U45" s="59"/>
      <c r="V45" s="59"/>
      <c r="W45" s="60"/>
      <c r="X45" s="61"/>
      <c r="Y45" s="59"/>
      <c r="Z45" s="59"/>
      <c r="AA45" s="59"/>
      <c r="AB45" s="59"/>
      <c r="AC45" s="59"/>
      <c r="AD45" s="62"/>
      <c r="AE45" s="58"/>
      <c r="AF45" s="59"/>
      <c r="AG45" s="59"/>
      <c r="AH45" s="59"/>
      <c r="AI45" s="59">
        <v>15</v>
      </c>
      <c r="AJ45" s="59" t="s">
        <v>29</v>
      </c>
      <c r="AK45" s="62">
        <v>2</v>
      </c>
      <c r="AL45" s="58"/>
      <c r="AM45" s="59"/>
      <c r="AN45" s="59"/>
      <c r="AO45" s="59"/>
      <c r="AP45" s="59">
        <v>15</v>
      </c>
      <c r="AQ45" s="59" t="s">
        <v>29</v>
      </c>
      <c r="AR45" s="121">
        <v>2</v>
      </c>
      <c r="AS45" s="116"/>
      <c r="AT45" s="59"/>
      <c r="AU45" s="59"/>
      <c r="AV45" s="59"/>
      <c r="AW45" s="59">
        <v>30</v>
      </c>
      <c r="AX45" s="59" t="s">
        <v>29</v>
      </c>
      <c r="AY45" s="60">
        <v>10</v>
      </c>
      <c r="AZ45" s="2"/>
    </row>
    <row r="46" spans="1:52" ht="16.5" thickBot="1">
      <c r="A46" s="55">
        <v>32</v>
      </c>
      <c r="B46" s="63" t="s">
        <v>52</v>
      </c>
      <c r="C46" s="64">
        <v>8</v>
      </c>
      <c r="D46" s="45">
        <v>120</v>
      </c>
      <c r="E46" s="46"/>
      <c r="F46" s="46">
        <v>120</v>
      </c>
      <c r="G46" s="46"/>
      <c r="H46" s="46"/>
      <c r="I46" s="47"/>
      <c r="J46" s="65"/>
      <c r="K46" s="46"/>
      <c r="L46" s="46"/>
      <c r="M46" s="46"/>
      <c r="N46" s="46"/>
      <c r="O46" s="46"/>
      <c r="P46" s="44"/>
      <c r="Q46" s="45"/>
      <c r="R46" s="46">
        <v>30</v>
      </c>
      <c r="S46" s="46"/>
      <c r="T46" s="46"/>
      <c r="U46" s="46"/>
      <c r="V46" s="46" t="s">
        <v>53</v>
      </c>
      <c r="W46" s="47">
        <v>2</v>
      </c>
      <c r="X46" s="65"/>
      <c r="Y46" s="46">
        <v>30</v>
      </c>
      <c r="Z46" s="46"/>
      <c r="AA46" s="46"/>
      <c r="AB46" s="46"/>
      <c r="AC46" s="46" t="s">
        <v>29</v>
      </c>
      <c r="AD46" s="44">
        <v>2</v>
      </c>
      <c r="AE46" s="45"/>
      <c r="AF46" s="46">
        <v>30</v>
      </c>
      <c r="AG46" s="46"/>
      <c r="AH46" s="46"/>
      <c r="AI46" s="46"/>
      <c r="AJ46" s="46" t="s">
        <v>29</v>
      </c>
      <c r="AK46" s="44">
        <v>2</v>
      </c>
      <c r="AL46" s="45"/>
      <c r="AM46" s="46">
        <v>30</v>
      </c>
      <c r="AN46" s="46"/>
      <c r="AO46" s="46"/>
      <c r="AP46" s="46"/>
      <c r="AQ46" s="46" t="s">
        <v>28</v>
      </c>
      <c r="AR46" s="122">
        <v>2</v>
      </c>
      <c r="AS46" s="65"/>
      <c r="AT46" s="46"/>
      <c r="AU46" s="46"/>
      <c r="AV46" s="46"/>
      <c r="AW46" s="46"/>
      <c r="AX46" s="46"/>
      <c r="AY46" s="47"/>
      <c r="AZ46" s="2"/>
    </row>
    <row r="47" spans="1:52" ht="16.5" thickBot="1">
      <c r="A47" s="55">
        <v>33</v>
      </c>
      <c r="B47" s="63" t="s">
        <v>31</v>
      </c>
      <c r="C47" s="64">
        <v>0</v>
      </c>
      <c r="D47" s="45">
        <v>60</v>
      </c>
      <c r="E47" s="46"/>
      <c r="F47" s="46">
        <v>60</v>
      </c>
      <c r="G47" s="46"/>
      <c r="H47" s="46"/>
      <c r="I47" s="47"/>
      <c r="J47" s="65"/>
      <c r="K47" s="46">
        <v>30</v>
      </c>
      <c r="L47" s="46"/>
      <c r="M47" s="46"/>
      <c r="N47" s="46"/>
      <c r="O47" s="46" t="s">
        <v>29</v>
      </c>
      <c r="P47" s="44">
        <v>0</v>
      </c>
      <c r="Q47" s="45"/>
      <c r="R47" s="46">
        <v>30</v>
      </c>
      <c r="S47" s="46"/>
      <c r="T47" s="46"/>
      <c r="U47" s="46"/>
      <c r="V47" s="46" t="s">
        <v>29</v>
      </c>
      <c r="W47" s="47">
        <v>0</v>
      </c>
      <c r="X47" s="65"/>
      <c r="Y47" s="46"/>
      <c r="Z47" s="46"/>
      <c r="AA47" s="46"/>
      <c r="AB47" s="46"/>
      <c r="AC47" s="46"/>
      <c r="AD47" s="44"/>
      <c r="AE47" s="45"/>
      <c r="AF47" s="46"/>
      <c r="AG47" s="46"/>
      <c r="AH47" s="46"/>
      <c r="AI47" s="46"/>
      <c r="AJ47" s="46"/>
      <c r="AK47" s="44"/>
      <c r="AL47" s="45"/>
      <c r="AM47" s="46"/>
      <c r="AN47" s="46"/>
      <c r="AO47" s="46"/>
      <c r="AP47" s="46"/>
      <c r="AQ47" s="46"/>
      <c r="AR47" s="47"/>
      <c r="AS47" s="65"/>
      <c r="AT47" s="46"/>
      <c r="AU47" s="46"/>
      <c r="AV47" s="46"/>
      <c r="AW47" s="46"/>
      <c r="AX47" s="46"/>
      <c r="AY47" s="47"/>
      <c r="AZ47" s="2"/>
    </row>
    <row r="48" spans="1:52" ht="16.5" thickBot="1">
      <c r="A48" s="55">
        <v>34</v>
      </c>
      <c r="B48" s="264" t="s">
        <v>56</v>
      </c>
      <c r="C48" s="128">
        <v>1</v>
      </c>
      <c r="D48" s="97">
        <v>15</v>
      </c>
      <c r="E48" s="92">
        <v>15</v>
      </c>
      <c r="F48" s="92"/>
      <c r="G48" s="92"/>
      <c r="H48" s="92"/>
      <c r="I48" s="94"/>
      <c r="J48" s="265"/>
      <c r="K48" s="92"/>
      <c r="L48" s="92"/>
      <c r="M48" s="92"/>
      <c r="N48" s="92"/>
      <c r="O48" s="92"/>
      <c r="P48" s="266"/>
      <c r="Q48" s="97"/>
      <c r="R48" s="92"/>
      <c r="S48" s="92"/>
      <c r="T48" s="92"/>
      <c r="U48" s="92"/>
      <c r="V48" s="92"/>
      <c r="W48" s="94"/>
      <c r="X48" s="265"/>
      <c r="Y48" s="92"/>
      <c r="Z48" s="92"/>
      <c r="AA48" s="92"/>
      <c r="AB48" s="92"/>
      <c r="AC48" s="92"/>
      <c r="AD48" s="266"/>
      <c r="AE48" s="97"/>
      <c r="AF48" s="92"/>
      <c r="AG48" s="92"/>
      <c r="AH48" s="92"/>
      <c r="AI48" s="92"/>
      <c r="AJ48" s="92"/>
      <c r="AK48" s="266"/>
      <c r="AL48" s="97">
        <v>15</v>
      </c>
      <c r="AM48" s="92"/>
      <c r="AN48" s="92"/>
      <c r="AO48" s="92"/>
      <c r="AP48" s="92"/>
      <c r="AQ48" s="92" t="s">
        <v>29</v>
      </c>
      <c r="AR48" s="94">
        <v>1</v>
      </c>
      <c r="AS48" s="265"/>
      <c r="AT48" s="92"/>
      <c r="AU48" s="92"/>
      <c r="AV48" s="92"/>
      <c r="AW48" s="92"/>
      <c r="AX48" s="92"/>
      <c r="AY48" s="94"/>
      <c r="AZ48" s="2"/>
    </row>
    <row r="49" spans="1:52" ht="16.5" thickBot="1">
      <c r="A49" s="55">
        <v>35</v>
      </c>
      <c r="B49" s="264" t="s">
        <v>85</v>
      </c>
      <c r="C49" s="128">
        <v>1</v>
      </c>
      <c r="D49" s="97">
        <v>15</v>
      </c>
      <c r="E49" s="92">
        <v>15</v>
      </c>
      <c r="F49" s="92"/>
      <c r="G49" s="92"/>
      <c r="H49" s="92"/>
      <c r="I49" s="94"/>
      <c r="J49" s="265"/>
      <c r="K49" s="92"/>
      <c r="L49" s="92"/>
      <c r="M49" s="92"/>
      <c r="N49" s="92"/>
      <c r="O49" s="92"/>
      <c r="P49" s="266"/>
      <c r="Q49" s="97"/>
      <c r="R49" s="92"/>
      <c r="S49" s="92"/>
      <c r="T49" s="92"/>
      <c r="U49" s="92"/>
      <c r="V49" s="92"/>
      <c r="W49" s="94"/>
      <c r="X49" s="265"/>
      <c r="Y49" s="92"/>
      <c r="Z49" s="92"/>
      <c r="AA49" s="92"/>
      <c r="AB49" s="92"/>
      <c r="AC49" s="92"/>
      <c r="AD49" s="266"/>
      <c r="AE49" s="97">
        <v>15</v>
      </c>
      <c r="AF49" s="92"/>
      <c r="AG49" s="92"/>
      <c r="AH49" s="92"/>
      <c r="AI49" s="92"/>
      <c r="AJ49" s="92" t="s">
        <v>29</v>
      </c>
      <c r="AK49" s="266">
        <v>1</v>
      </c>
      <c r="AL49" s="97"/>
      <c r="AM49" s="92"/>
      <c r="AN49" s="92"/>
      <c r="AO49" s="92"/>
      <c r="AP49" s="92"/>
      <c r="AQ49" s="92"/>
      <c r="AR49" s="94"/>
      <c r="AS49" s="265"/>
      <c r="AT49" s="92"/>
      <c r="AU49" s="92"/>
      <c r="AV49" s="92"/>
      <c r="AW49" s="92"/>
      <c r="AX49" s="92"/>
      <c r="AY49" s="94"/>
      <c r="AZ49" s="2"/>
    </row>
    <row r="50" spans="1:52" ht="16.5" thickBot="1">
      <c r="A50" s="55">
        <v>36</v>
      </c>
      <c r="B50" s="264" t="s">
        <v>86</v>
      </c>
      <c r="C50" s="128">
        <v>1</v>
      </c>
      <c r="D50" s="97">
        <v>15</v>
      </c>
      <c r="E50" s="92"/>
      <c r="F50" s="92">
        <v>15</v>
      </c>
      <c r="G50" s="92"/>
      <c r="H50" s="92"/>
      <c r="I50" s="94"/>
      <c r="J50" s="265"/>
      <c r="K50" s="92"/>
      <c r="L50" s="92"/>
      <c r="M50" s="92"/>
      <c r="N50" s="92"/>
      <c r="O50" s="92"/>
      <c r="P50" s="266"/>
      <c r="Q50" s="97"/>
      <c r="R50" s="92"/>
      <c r="S50" s="92"/>
      <c r="T50" s="92"/>
      <c r="U50" s="92"/>
      <c r="V50" s="92"/>
      <c r="W50" s="94"/>
      <c r="X50" s="265"/>
      <c r="Y50" s="92"/>
      <c r="Z50" s="92"/>
      <c r="AA50" s="92"/>
      <c r="AB50" s="92"/>
      <c r="AC50" s="92"/>
      <c r="AD50" s="266"/>
      <c r="AE50" s="97"/>
      <c r="AF50" s="92">
        <v>15</v>
      </c>
      <c r="AG50" s="92"/>
      <c r="AH50" s="92"/>
      <c r="AI50" s="92"/>
      <c r="AJ50" s="92" t="s">
        <v>29</v>
      </c>
      <c r="AK50" s="266">
        <v>1</v>
      </c>
      <c r="AL50" s="97"/>
      <c r="AM50" s="92"/>
      <c r="AN50" s="92"/>
      <c r="AO50" s="92"/>
      <c r="AP50" s="92"/>
      <c r="AQ50" s="92"/>
      <c r="AR50" s="94"/>
      <c r="AS50" s="265"/>
      <c r="AT50" s="92"/>
      <c r="AU50" s="92"/>
      <c r="AV50" s="92"/>
      <c r="AW50" s="92"/>
      <c r="AX50" s="92"/>
      <c r="AY50" s="94"/>
      <c r="AZ50" s="2"/>
    </row>
    <row r="51" spans="1:52" ht="16.5" thickBot="1">
      <c r="A51" s="55">
        <v>37</v>
      </c>
      <c r="B51" s="264" t="s">
        <v>87</v>
      </c>
      <c r="C51" s="128">
        <v>1</v>
      </c>
      <c r="D51" s="97">
        <v>15</v>
      </c>
      <c r="E51" s="92">
        <v>15</v>
      </c>
      <c r="F51" s="92"/>
      <c r="G51" s="92"/>
      <c r="H51" s="92"/>
      <c r="I51" s="94"/>
      <c r="J51" s="265"/>
      <c r="K51" s="92"/>
      <c r="L51" s="92"/>
      <c r="M51" s="92"/>
      <c r="N51" s="92"/>
      <c r="O51" s="92"/>
      <c r="P51" s="266"/>
      <c r="Q51" s="97"/>
      <c r="R51" s="92"/>
      <c r="S51" s="92"/>
      <c r="T51" s="92"/>
      <c r="U51" s="92"/>
      <c r="V51" s="92"/>
      <c r="W51" s="94"/>
      <c r="X51" s="265"/>
      <c r="Y51" s="92"/>
      <c r="Z51" s="92"/>
      <c r="AA51" s="92"/>
      <c r="AB51" s="92"/>
      <c r="AC51" s="92"/>
      <c r="AD51" s="266"/>
      <c r="AE51" s="97"/>
      <c r="AF51" s="92"/>
      <c r="AG51" s="92"/>
      <c r="AH51" s="92"/>
      <c r="AI51" s="92"/>
      <c r="AJ51" s="92"/>
      <c r="AK51" s="266"/>
      <c r="AL51" s="97">
        <v>15</v>
      </c>
      <c r="AM51" s="92"/>
      <c r="AN51" s="92"/>
      <c r="AO51" s="92"/>
      <c r="AP51" s="92"/>
      <c r="AQ51" s="92" t="s">
        <v>29</v>
      </c>
      <c r="AR51" s="94">
        <v>1</v>
      </c>
      <c r="AS51" s="265"/>
      <c r="AT51" s="92"/>
      <c r="AU51" s="92"/>
      <c r="AV51" s="92"/>
      <c r="AW51" s="92"/>
      <c r="AX51" s="92"/>
      <c r="AY51" s="94"/>
      <c r="AZ51" s="2"/>
    </row>
    <row r="52" spans="1:52" ht="16.5" thickBot="1">
      <c r="A52" s="55">
        <v>38</v>
      </c>
      <c r="B52" s="264" t="s">
        <v>88</v>
      </c>
      <c r="C52" s="128">
        <v>1</v>
      </c>
      <c r="D52" s="97">
        <v>15</v>
      </c>
      <c r="E52" s="92"/>
      <c r="F52" s="92">
        <v>15</v>
      </c>
      <c r="G52" s="92"/>
      <c r="H52" s="92"/>
      <c r="I52" s="94"/>
      <c r="J52" s="265"/>
      <c r="K52" s="92"/>
      <c r="L52" s="92"/>
      <c r="M52" s="92"/>
      <c r="N52" s="92"/>
      <c r="O52" s="92"/>
      <c r="P52" s="266"/>
      <c r="Q52" s="97"/>
      <c r="R52" s="92"/>
      <c r="S52" s="92"/>
      <c r="T52" s="92"/>
      <c r="U52" s="92"/>
      <c r="V52" s="92"/>
      <c r="W52" s="94"/>
      <c r="X52" s="265"/>
      <c r="Y52" s="92"/>
      <c r="Z52" s="92"/>
      <c r="AA52" s="92"/>
      <c r="AB52" s="92"/>
      <c r="AC52" s="92"/>
      <c r="AD52" s="266"/>
      <c r="AE52" s="97"/>
      <c r="AF52" s="92"/>
      <c r="AG52" s="92"/>
      <c r="AH52" s="92"/>
      <c r="AI52" s="92"/>
      <c r="AJ52" s="92"/>
      <c r="AK52" s="266"/>
      <c r="AL52" s="97"/>
      <c r="AM52" s="92">
        <v>15</v>
      </c>
      <c r="AN52" s="92"/>
      <c r="AO52" s="92"/>
      <c r="AP52" s="92"/>
      <c r="AQ52" s="92" t="s">
        <v>29</v>
      </c>
      <c r="AR52" s="94">
        <v>1</v>
      </c>
      <c r="AS52" s="265"/>
      <c r="AT52" s="92"/>
      <c r="AU52" s="92"/>
      <c r="AV52" s="92"/>
      <c r="AW52" s="92"/>
      <c r="AX52" s="92"/>
      <c r="AY52" s="94"/>
      <c r="AZ52" s="2"/>
    </row>
    <row r="53" spans="1:52" ht="16.5" thickBot="1">
      <c r="A53" s="55">
        <v>39</v>
      </c>
      <c r="B53" s="264" t="s">
        <v>89</v>
      </c>
      <c r="C53" s="128">
        <v>1</v>
      </c>
      <c r="D53" s="97">
        <v>15</v>
      </c>
      <c r="E53" s="92">
        <v>15</v>
      </c>
      <c r="F53" s="92"/>
      <c r="G53" s="92"/>
      <c r="H53" s="92"/>
      <c r="I53" s="94"/>
      <c r="J53" s="265"/>
      <c r="K53" s="92"/>
      <c r="L53" s="92"/>
      <c r="M53" s="92"/>
      <c r="N53" s="92"/>
      <c r="O53" s="92"/>
      <c r="P53" s="266"/>
      <c r="Q53" s="97"/>
      <c r="R53" s="92"/>
      <c r="S53" s="92"/>
      <c r="T53" s="92"/>
      <c r="U53" s="92"/>
      <c r="V53" s="92"/>
      <c r="W53" s="94"/>
      <c r="X53" s="265"/>
      <c r="Y53" s="92"/>
      <c r="Z53" s="92"/>
      <c r="AA53" s="92"/>
      <c r="AB53" s="92"/>
      <c r="AC53" s="92"/>
      <c r="AD53" s="266"/>
      <c r="AE53" s="97"/>
      <c r="AF53" s="92"/>
      <c r="AG53" s="92"/>
      <c r="AH53" s="92"/>
      <c r="AI53" s="92"/>
      <c r="AJ53" s="92"/>
      <c r="AK53" s="266"/>
      <c r="AL53" s="97"/>
      <c r="AM53" s="92"/>
      <c r="AN53" s="92"/>
      <c r="AO53" s="92"/>
      <c r="AP53" s="92"/>
      <c r="AQ53" s="92"/>
      <c r="AR53" s="94"/>
      <c r="AS53" s="265">
        <v>15</v>
      </c>
      <c r="AT53" s="92"/>
      <c r="AU53" s="92"/>
      <c r="AV53" s="92"/>
      <c r="AW53" s="92"/>
      <c r="AX53" s="92" t="s">
        <v>29</v>
      </c>
      <c r="AY53" s="94">
        <v>1</v>
      </c>
      <c r="AZ53" s="2"/>
    </row>
    <row r="54" spans="1:52" ht="16.5" thickBot="1">
      <c r="A54" s="55">
        <v>40</v>
      </c>
      <c r="B54" s="66" t="s">
        <v>90</v>
      </c>
      <c r="C54" s="67">
        <v>1</v>
      </c>
      <c r="D54" s="51">
        <v>15</v>
      </c>
      <c r="E54" s="52"/>
      <c r="F54" s="52">
        <v>15</v>
      </c>
      <c r="G54" s="52"/>
      <c r="H54" s="52"/>
      <c r="I54" s="53"/>
      <c r="J54" s="68"/>
      <c r="K54" s="52"/>
      <c r="L54" s="52"/>
      <c r="M54" s="52"/>
      <c r="N54" s="52"/>
      <c r="O54" s="52"/>
      <c r="P54" s="50"/>
      <c r="Q54" s="51"/>
      <c r="R54" s="52"/>
      <c r="S54" s="52"/>
      <c r="T54" s="52"/>
      <c r="U54" s="52"/>
      <c r="V54" s="52"/>
      <c r="W54" s="53"/>
      <c r="X54" s="68"/>
      <c r="Y54" s="52"/>
      <c r="Z54" s="52"/>
      <c r="AA54" s="52"/>
      <c r="AB54" s="52"/>
      <c r="AC54" s="52"/>
      <c r="AD54" s="50"/>
      <c r="AE54" s="51"/>
      <c r="AF54" s="52"/>
      <c r="AG54" s="52"/>
      <c r="AH54" s="52"/>
      <c r="AI54" s="52"/>
      <c r="AJ54" s="52"/>
      <c r="AK54" s="50"/>
      <c r="AL54" s="51"/>
      <c r="AM54" s="52"/>
      <c r="AN54" s="52"/>
      <c r="AO54" s="52"/>
      <c r="AP54" s="52"/>
      <c r="AQ54" s="52"/>
      <c r="AR54" s="53"/>
      <c r="AS54" s="68"/>
      <c r="AT54" s="52">
        <v>15</v>
      </c>
      <c r="AU54" s="52"/>
      <c r="AV54" s="52"/>
      <c r="AW54" s="52"/>
      <c r="AX54" s="52" t="s">
        <v>29</v>
      </c>
      <c r="AY54" s="53">
        <v>1</v>
      </c>
      <c r="AZ54" s="2"/>
    </row>
    <row r="55" spans="1:52" ht="15.75" thickBot="1">
      <c r="A55" s="558" t="s">
        <v>19</v>
      </c>
      <c r="B55" s="559"/>
      <c r="C55" s="201">
        <f>SUM(C45:C54)</f>
        <v>29</v>
      </c>
      <c r="D55" s="201">
        <f aca="true" t="shared" si="0" ref="D55:N55">SUM(D45:D54)</f>
        <v>345</v>
      </c>
      <c r="E55" s="201">
        <f t="shared" si="0"/>
        <v>60</v>
      </c>
      <c r="F55" s="201">
        <f t="shared" si="0"/>
        <v>225</v>
      </c>
      <c r="G55" s="201">
        <f t="shared" si="0"/>
        <v>0</v>
      </c>
      <c r="H55" s="201">
        <f t="shared" si="0"/>
        <v>0</v>
      </c>
      <c r="I55" s="201">
        <f t="shared" si="0"/>
        <v>60</v>
      </c>
      <c r="J55" s="201">
        <f t="shared" si="0"/>
        <v>0</v>
      </c>
      <c r="K55" s="201">
        <f t="shared" si="0"/>
        <v>30</v>
      </c>
      <c r="L55" s="201">
        <f t="shared" si="0"/>
        <v>0</v>
      </c>
      <c r="M55" s="201">
        <f t="shared" si="0"/>
        <v>0</v>
      </c>
      <c r="N55" s="201">
        <f t="shared" si="0"/>
        <v>0</v>
      </c>
      <c r="O55" s="202" t="s">
        <v>32</v>
      </c>
      <c r="P55" s="206">
        <v>0</v>
      </c>
      <c r="Q55" s="205">
        <v>0</v>
      </c>
      <c r="R55" s="203">
        <f>SUM(R45:R54)</f>
        <v>60</v>
      </c>
      <c r="S55" s="204">
        <v>0</v>
      </c>
      <c r="T55" s="204">
        <v>0</v>
      </c>
      <c r="U55" s="203">
        <v>0</v>
      </c>
      <c r="V55" s="203" t="s">
        <v>33</v>
      </c>
      <c r="W55" s="207">
        <v>2</v>
      </c>
      <c r="X55" s="202">
        <v>0</v>
      </c>
      <c r="Y55" s="203">
        <f>SUM(Y45:Y54)</f>
        <v>30</v>
      </c>
      <c r="Z55" s="204">
        <v>0</v>
      </c>
      <c r="AA55" s="204">
        <v>0</v>
      </c>
      <c r="AB55" s="203">
        <v>0</v>
      </c>
      <c r="AC55" s="203" t="s">
        <v>32</v>
      </c>
      <c r="AD55" s="206">
        <v>2</v>
      </c>
      <c r="AE55" s="205">
        <f>SUM(AE54)</f>
        <v>0</v>
      </c>
      <c r="AF55" s="203">
        <f>SUM(AF45:AF54)</f>
        <v>45</v>
      </c>
      <c r="AG55" s="204">
        <v>0</v>
      </c>
      <c r="AH55" s="204">
        <v>0</v>
      </c>
      <c r="AI55" s="203">
        <v>15</v>
      </c>
      <c r="AJ55" s="202" t="s">
        <v>34</v>
      </c>
      <c r="AK55" s="208">
        <f>SUM(AK45:AK54)</f>
        <v>6</v>
      </c>
      <c r="AL55" s="206">
        <f>SUM(AL48:AL54)</f>
        <v>30</v>
      </c>
      <c r="AM55" s="204">
        <f>SUM(AM45:AM54)</f>
        <v>45</v>
      </c>
      <c r="AN55" s="204">
        <v>0</v>
      </c>
      <c r="AO55" s="204">
        <v>0</v>
      </c>
      <c r="AP55" s="203">
        <f>SUM(AP45:AP54)</f>
        <v>15</v>
      </c>
      <c r="AQ55" s="203" t="s">
        <v>49</v>
      </c>
      <c r="AR55" s="206">
        <f>SUM(AR45:AR54)</f>
        <v>7</v>
      </c>
      <c r="AS55" s="209">
        <v>15</v>
      </c>
      <c r="AT55" s="204">
        <f>SUM(AT54)</f>
        <v>15</v>
      </c>
      <c r="AU55" s="204">
        <v>0</v>
      </c>
      <c r="AV55" s="204">
        <v>0</v>
      </c>
      <c r="AW55" s="204">
        <f>SUM(AW45:AW54)</f>
        <v>30</v>
      </c>
      <c r="AX55" s="204" t="s">
        <v>33</v>
      </c>
      <c r="AY55" s="208">
        <f>SUM(AY45:AY54)</f>
        <v>12</v>
      </c>
      <c r="AZ55" s="2"/>
    </row>
    <row r="56" spans="1:52" ht="15" thickBot="1">
      <c r="A56" s="539" t="s">
        <v>84</v>
      </c>
      <c r="B56" s="540"/>
      <c r="C56" s="540"/>
      <c r="D56" s="540"/>
      <c r="E56" s="540"/>
      <c r="F56" s="540"/>
      <c r="G56" s="540"/>
      <c r="H56" s="540"/>
      <c r="I56" s="540"/>
      <c r="J56" s="540"/>
      <c r="K56" s="540"/>
      <c r="L56" s="540"/>
      <c r="M56" s="540"/>
      <c r="N56" s="540"/>
      <c r="O56" s="540"/>
      <c r="P56" s="540"/>
      <c r="Q56" s="540"/>
      <c r="R56" s="540"/>
      <c r="S56" s="540"/>
      <c r="T56" s="540"/>
      <c r="U56" s="540"/>
      <c r="V56" s="540"/>
      <c r="W56" s="540"/>
      <c r="X56" s="540"/>
      <c r="Y56" s="540"/>
      <c r="Z56" s="540"/>
      <c r="AA56" s="540"/>
      <c r="AB56" s="540"/>
      <c r="AC56" s="540"/>
      <c r="AD56" s="540"/>
      <c r="AE56" s="540"/>
      <c r="AF56" s="540"/>
      <c r="AG56" s="540"/>
      <c r="AH56" s="540"/>
      <c r="AI56" s="540"/>
      <c r="AJ56" s="540"/>
      <c r="AK56" s="540"/>
      <c r="AL56" s="540"/>
      <c r="AM56" s="540"/>
      <c r="AN56" s="540"/>
      <c r="AO56" s="540"/>
      <c r="AP56" s="540"/>
      <c r="AQ56" s="540"/>
      <c r="AR56" s="540"/>
      <c r="AS56" s="540"/>
      <c r="AT56" s="540"/>
      <c r="AU56" s="540"/>
      <c r="AV56" s="540"/>
      <c r="AW56" s="540"/>
      <c r="AX56" s="540"/>
      <c r="AY56" s="541"/>
      <c r="AZ56" s="2"/>
    </row>
    <row r="57" spans="1:52" ht="16.5" thickBot="1">
      <c r="A57" s="247">
        <v>36</v>
      </c>
      <c r="B57" s="255" t="s">
        <v>138</v>
      </c>
      <c r="C57" s="41">
        <v>5</v>
      </c>
      <c r="D57" s="298">
        <v>60</v>
      </c>
      <c r="E57" s="299">
        <v>30</v>
      </c>
      <c r="F57" s="249">
        <v>30</v>
      </c>
      <c r="G57" s="4"/>
      <c r="H57" s="305"/>
      <c r="I57" s="39"/>
      <c r="J57" s="10"/>
      <c r="K57" s="4"/>
      <c r="L57" s="4"/>
      <c r="M57" s="4"/>
      <c r="N57" s="35"/>
      <c r="O57" s="40"/>
      <c r="P57" s="8"/>
      <c r="Q57" s="10"/>
      <c r="R57" s="4"/>
      <c r="S57" s="4"/>
      <c r="T57" s="4"/>
      <c r="U57" s="35"/>
      <c r="V57" s="35"/>
      <c r="W57" s="36"/>
      <c r="X57" s="248">
        <v>30</v>
      </c>
      <c r="Y57" s="249">
        <v>30</v>
      </c>
      <c r="Z57" s="4"/>
      <c r="AA57" s="4"/>
      <c r="AB57" s="35"/>
      <c r="AC57" s="248" t="s">
        <v>28</v>
      </c>
      <c r="AD57" s="249">
        <v>5</v>
      </c>
      <c r="AE57" s="10"/>
      <c r="AF57" s="4"/>
      <c r="AG57" s="4"/>
      <c r="AH57" s="4"/>
      <c r="AI57" s="35"/>
      <c r="AJ57" s="35"/>
      <c r="AK57" s="36"/>
      <c r="AL57" s="8"/>
      <c r="AM57" s="4"/>
      <c r="AN57" s="4"/>
      <c r="AO57" s="4"/>
      <c r="AP57" s="35"/>
      <c r="AQ57" s="35"/>
      <c r="AR57" s="8"/>
      <c r="AS57" s="10"/>
      <c r="AT57" s="4"/>
      <c r="AU57" s="4"/>
      <c r="AV57" s="4"/>
      <c r="AW57" s="4"/>
      <c r="AX57" s="4"/>
      <c r="AY57" s="11"/>
      <c r="AZ57" s="2"/>
    </row>
    <row r="58" spans="1:52" ht="16.5" thickBot="1">
      <c r="A58" s="129">
        <v>37</v>
      </c>
      <c r="B58" s="256" t="s">
        <v>139</v>
      </c>
      <c r="C58" s="217">
        <v>2</v>
      </c>
      <c r="D58" s="296">
        <v>30</v>
      </c>
      <c r="E58" s="300">
        <v>0</v>
      </c>
      <c r="F58" s="251">
        <v>30</v>
      </c>
      <c r="G58" s="83"/>
      <c r="H58" s="70"/>
      <c r="I58" s="304"/>
      <c r="J58" s="224"/>
      <c r="K58" s="83"/>
      <c r="L58" s="83"/>
      <c r="M58" s="83"/>
      <c r="N58" s="76"/>
      <c r="O58" s="84"/>
      <c r="P58" s="98"/>
      <c r="Q58" s="225"/>
      <c r="R58" s="226"/>
      <c r="S58" s="221"/>
      <c r="T58" s="221"/>
      <c r="U58" s="221"/>
      <c r="V58" s="226"/>
      <c r="W58" s="227"/>
      <c r="X58" s="250"/>
      <c r="Y58" s="251">
        <v>30</v>
      </c>
      <c r="Z58" s="221"/>
      <c r="AA58" s="221"/>
      <c r="AB58" s="221"/>
      <c r="AC58" s="250" t="s">
        <v>29</v>
      </c>
      <c r="AD58" s="251">
        <v>2</v>
      </c>
      <c r="AE58" s="228"/>
      <c r="AF58" s="229"/>
      <c r="AG58" s="229"/>
      <c r="AH58" s="229"/>
      <c r="AI58" s="221"/>
      <c r="AJ58" s="221"/>
      <c r="AK58" s="229"/>
      <c r="AL58" s="220"/>
      <c r="AM58" s="221"/>
      <c r="AN58" s="221"/>
      <c r="AO58" s="221"/>
      <c r="AP58" s="221"/>
      <c r="AQ58" s="221"/>
      <c r="AR58" s="230"/>
      <c r="AS58" s="228"/>
      <c r="AT58" s="229"/>
      <c r="AU58" s="229"/>
      <c r="AV58" s="229"/>
      <c r="AW58" s="229"/>
      <c r="AX58" s="229"/>
      <c r="AY58" s="230"/>
      <c r="AZ58" s="2"/>
    </row>
    <row r="59" spans="1:52" ht="16.5" thickBot="1">
      <c r="A59" s="129">
        <v>38</v>
      </c>
      <c r="B59" s="256" t="s">
        <v>140</v>
      </c>
      <c r="C59" s="218">
        <v>5</v>
      </c>
      <c r="D59" s="301">
        <v>60</v>
      </c>
      <c r="E59" s="302">
        <v>30</v>
      </c>
      <c r="F59" s="251">
        <v>30</v>
      </c>
      <c r="G59" s="79"/>
      <c r="H59" s="306"/>
      <c r="I59" s="307"/>
      <c r="J59" s="231"/>
      <c r="K59" s="211"/>
      <c r="L59" s="211"/>
      <c r="M59" s="211"/>
      <c r="N59" s="210"/>
      <c r="O59" s="232"/>
      <c r="P59" s="43"/>
      <c r="Q59" s="233"/>
      <c r="R59" s="234"/>
      <c r="S59" s="223"/>
      <c r="T59" s="223"/>
      <c r="U59" s="223"/>
      <c r="V59" s="234"/>
      <c r="W59" s="235"/>
      <c r="X59" s="250"/>
      <c r="Y59" s="251"/>
      <c r="Z59" s="223"/>
      <c r="AA59" s="223"/>
      <c r="AB59" s="223"/>
      <c r="AC59" s="250"/>
      <c r="AD59" s="251"/>
      <c r="AE59" s="236">
        <v>30</v>
      </c>
      <c r="AF59" s="237">
        <v>30</v>
      </c>
      <c r="AG59" s="237"/>
      <c r="AH59" s="237"/>
      <c r="AI59" s="238"/>
      <c r="AJ59" s="238" t="s">
        <v>28</v>
      </c>
      <c r="AK59" s="237">
        <v>5</v>
      </c>
      <c r="AL59" s="222"/>
      <c r="AM59" s="223"/>
      <c r="AN59" s="223"/>
      <c r="AO59" s="223"/>
      <c r="AP59" s="223"/>
      <c r="AQ59" s="223"/>
      <c r="AR59" s="239"/>
      <c r="AS59" s="236"/>
      <c r="AT59" s="237"/>
      <c r="AU59" s="237"/>
      <c r="AV59" s="237"/>
      <c r="AW59" s="237"/>
      <c r="AX59" s="237"/>
      <c r="AY59" s="240"/>
      <c r="AZ59" s="2"/>
    </row>
    <row r="60" spans="1:52" ht="15.75" customHeight="1" thickBot="1">
      <c r="A60" s="129">
        <v>39</v>
      </c>
      <c r="B60" s="257" t="s">
        <v>141</v>
      </c>
      <c r="C60" s="218">
        <v>3</v>
      </c>
      <c r="D60" s="301">
        <v>30</v>
      </c>
      <c r="E60" s="303"/>
      <c r="F60" s="249">
        <v>30</v>
      </c>
      <c r="G60" s="79"/>
      <c r="H60" s="306"/>
      <c r="I60" s="219"/>
      <c r="J60" s="78"/>
      <c r="K60" s="211"/>
      <c r="L60" s="211"/>
      <c r="M60" s="211"/>
      <c r="N60" s="210"/>
      <c r="O60" s="232"/>
      <c r="P60" s="43"/>
      <c r="Q60" s="222"/>
      <c r="R60" s="223"/>
      <c r="S60" s="223"/>
      <c r="T60" s="223"/>
      <c r="U60" s="223"/>
      <c r="V60" s="223"/>
      <c r="W60" s="241"/>
      <c r="X60" s="212"/>
      <c r="Y60" s="70"/>
      <c r="Z60" s="70"/>
      <c r="AA60" s="70"/>
      <c r="AB60" s="70"/>
      <c r="AC60" s="70"/>
      <c r="AD60" s="115"/>
      <c r="AE60" s="248"/>
      <c r="AF60" s="249">
        <v>30</v>
      </c>
      <c r="AG60" s="223"/>
      <c r="AH60" s="223"/>
      <c r="AI60" s="223"/>
      <c r="AJ60" s="248" t="s">
        <v>29</v>
      </c>
      <c r="AK60" s="249">
        <v>3</v>
      </c>
      <c r="AL60" s="222"/>
      <c r="AM60" s="223"/>
      <c r="AN60" s="223"/>
      <c r="AO60" s="223"/>
      <c r="AP60" s="223"/>
      <c r="AQ60" s="223"/>
      <c r="AR60" s="239"/>
      <c r="AS60" s="236"/>
      <c r="AT60" s="237"/>
      <c r="AU60" s="237"/>
      <c r="AV60" s="237"/>
      <c r="AW60" s="237"/>
      <c r="AX60" s="237"/>
      <c r="AY60" s="240"/>
      <c r="AZ60" s="2"/>
    </row>
    <row r="61" spans="1:52" ht="32.25" thickBot="1">
      <c r="A61" s="129">
        <v>40</v>
      </c>
      <c r="B61" s="256" t="s">
        <v>142</v>
      </c>
      <c r="C61" s="218">
        <v>5</v>
      </c>
      <c r="D61" s="115">
        <v>45</v>
      </c>
      <c r="E61" s="250">
        <v>30</v>
      </c>
      <c r="F61" s="251">
        <v>15</v>
      </c>
      <c r="G61" s="308"/>
      <c r="H61" s="309"/>
      <c r="I61" s="219"/>
      <c r="J61" s="78"/>
      <c r="K61" s="211"/>
      <c r="L61" s="211"/>
      <c r="M61" s="211"/>
      <c r="N61" s="210"/>
      <c r="O61" s="232"/>
      <c r="P61" s="43"/>
      <c r="Q61" s="222"/>
      <c r="R61" s="223"/>
      <c r="S61" s="223"/>
      <c r="T61" s="223"/>
      <c r="U61" s="223"/>
      <c r="V61" s="223"/>
      <c r="W61" s="241"/>
      <c r="X61" s="212"/>
      <c r="Y61" s="70"/>
      <c r="Z61" s="70"/>
      <c r="AA61" s="70"/>
      <c r="AB61" s="70"/>
      <c r="AC61" s="70"/>
      <c r="AD61" s="115"/>
      <c r="AE61" s="250"/>
      <c r="AF61" s="251"/>
      <c r="AG61" s="223"/>
      <c r="AH61" s="223"/>
      <c r="AI61" s="223"/>
      <c r="AJ61" s="250"/>
      <c r="AK61" s="251"/>
      <c r="AL61" s="222">
        <v>30</v>
      </c>
      <c r="AM61" s="223">
        <v>15</v>
      </c>
      <c r="AN61" s="223"/>
      <c r="AO61" s="223"/>
      <c r="AP61" s="223"/>
      <c r="AQ61" s="223" t="s">
        <v>28</v>
      </c>
      <c r="AR61" s="239">
        <v>5</v>
      </c>
      <c r="AS61" s="236"/>
      <c r="AT61" s="237"/>
      <c r="AU61" s="237"/>
      <c r="AV61" s="237"/>
      <c r="AW61" s="237"/>
      <c r="AX61" s="237"/>
      <c r="AY61" s="240"/>
      <c r="AZ61" s="2"/>
    </row>
    <row r="62" spans="1:52" ht="21" customHeight="1" thickBot="1">
      <c r="A62" s="129">
        <v>41</v>
      </c>
      <c r="B62" s="256" t="s">
        <v>143</v>
      </c>
      <c r="C62" s="131">
        <v>6</v>
      </c>
      <c r="D62" s="115">
        <v>60</v>
      </c>
      <c r="E62" s="252">
        <v>30</v>
      </c>
      <c r="F62" s="253">
        <v>30</v>
      </c>
      <c r="G62" s="11"/>
      <c r="H62" s="306"/>
      <c r="I62" s="133"/>
      <c r="J62" s="10"/>
      <c r="K62" s="4"/>
      <c r="L62" s="4"/>
      <c r="M62" s="4"/>
      <c r="N62" s="35"/>
      <c r="O62" s="40"/>
      <c r="P62" s="8"/>
      <c r="Q62" s="49"/>
      <c r="R62" s="37"/>
      <c r="S62" s="37"/>
      <c r="T62" s="37"/>
      <c r="U62" s="37"/>
      <c r="V62" s="37"/>
      <c r="W62" s="48"/>
      <c r="X62" s="212"/>
      <c r="Y62" s="70"/>
      <c r="Z62" s="70"/>
      <c r="AA62" s="70"/>
      <c r="AB62" s="70"/>
      <c r="AC62" s="70"/>
      <c r="AD62" s="115"/>
      <c r="AE62" s="252"/>
      <c r="AF62" s="253"/>
      <c r="AG62" s="37"/>
      <c r="AH62" s="37"/>
      <c r="AI62" s="37"/>
      <c r="AJ62" s="252"/>
      <c r="AK62" s="253"/>
      <c r="AL62" s="328">
        <v>30</v>
      </c>
      <c r="AM62" s="329">
        <v>30</v>
      </c>
      <c r="AN62" s="329"/>
      <c r="AO62" s="329"/>
      <c r="AP62" s="329"/>
      <c r="AQ62" s="329" t="s">
        <v>28</v>
      </c>
      <c r="AR62" s="330">
        <v>6</v>
      </c>
      <c r="AS62" s="8"/>
      <c r="AT62" s="4"/>
      <c r="AU62" s="4"/>
      <c r="AV62" s="4"/>
      <c r="AW62" s="4"/>
      <c r="AX62" s="4"/>
      <c r="AY62" s="11"/>
      <c r="AZ62" s="2"/>
    </row>
    <row r="63" spans="1:52" ht="19.5" customHeight="1" thickBot="1">
      <c r="A63" s="129">
        <v>42</v>
      </c>
      <c r="B63" s="333" t="s">
        <v>80</v>
      </c>
      <c r="C63" s="131">
        <v>3</v>
      </c>
      <c r="D63" s="70">
        <v>30</v>
      </c>
      <c r="E63" s="132"/>
      <c r="F63" s="132"/>
      <c r="G63" s="19"/>
      <c r="H63" s="297">
        <v>30</v>
      </c>
      <c r="I63" s="156"/>
      <c r="J63" s="310"/>
      <c r="K63" s="4"/>
      <c r="L63" s="4"/>
      <c r="M63" s="4"/>
      <c r="N63" s="35"/>
      <c r="O63" s="40"/>
      <c r="P63" s="8"/>
      <c r="Q63" s="49"/>
      <c r="R63" s="37"/>
      <c r="S63" s="37"/>
      <c r="T63" s="37"/>
      <c r="U63" s="37"/>
      <c r="V63" s="37"/>
      <c r="W63" s="48"/>
      <c r="X63" s="49"/>
      <c r="Y63" s="37"/>
      <c r="Z63" s="37"/>
      <c r="AA63" s="37"/>
      <c r="AB63" s="37"/>
      <c r="AC63" s="37"/>
      <c r="AD63" s="19"/>
      <c r="AE63" s="8"/>
      <c r="AF63" s="4"/>
      <c r="AG63" s="4"/>
      <c r="AH63" s="4"/>
      <c r="AI63" s="35"/>
      <c r="AJ63" s="35"/>
      <c r="AK63" s="8"/>
      <c r="AL63" s="260"/>
      <c r="AM63" s="261"/>
      <c r="AN63" s="262"/>
      <c r="AO63" s="262"/>
      <c r="AP63" s="262"/>
      <c r="AQ63" s="261"/>
      <c r="AR63" s="263"/>
      <c r="AS63" s="8"/>
      <c r="AT63" s="4"/>
      <c r="AU63" s="4"/>
      <c r="AV63" s="4">
        <v>30</v>
      </c>
      <c r="AW63" s="4"/>
      <c r="AX63" s="4" t="s">
        <v>29</v>
      </c>
      <c r="AY63" s="11">
        <v>3</v>
      </c>
      <c r="AZ63" s="2"/>
    </row>
    <row r="64" spans="1:51" ht="19.5" customHeight="1" thickBot="1">
      <c r="A64" s="129">
        <v>43</v>
      </c>
      <c r="B64" s="334" t="s">
        <v>81</v>
      </c>
      <c r="C64" s="131">
        <v>2</v>
      </c>
      <c r="D64" s="70">
        <v>30</v>
      </c>
      <c r="E64" s="132"/>
      <c r="F64" s="156"/>
      <c r="G64" s="19"/>
      <c r="H64" s="309">
        <v>30</v>
      </c>
      <c r="I64" s="132"/>
      <c r="J64" s="49"/>
      <c r="K64" s="4"/>
      <c r="L64" s="4"/>
      <c r="M64" s="4"/>
      <c r="N64" s="35"/>
      <c r="O64" s="40"/>
      <c r="P64" s="8"/>
      <c r="Q64" s="49"/>
      <c r="R64" s="37"/>
      <c r="S64" s="37"/>
      <c r="T64" s="37"/>
      <c r="U64" s="37"/>
      <c r="V64" s="37"/>
      <c r="W64" s="48"/>
      <c r="X64" s="49"/>
      <c r="Y64" s="37"/>
      <c r="Z64" s="37"/>
      <c r="AA64" s="37"/>
      <c r="AB64" s="37"/>
      <c r="AC64" s="37"/>
      <c r="AD64" s="19"/>
      <c r="AE64" s="8"/>
      <c r="AF64" s="4"/>
      <c r="AG64" s="4"/>
      <c r="AH64" s="4"/>
      <c r="AI64" s="35"/>
      <c r="AJ64" s="35"/>
      <c r="AK64" s="8"/>
      <c r="AL64" s="260"/>
      <c r="AM64" s="261"/>
      <c r="AN64" s="262"/>
      <c r="AO64" s="262"/>
      <c r="AP64" s="262"/>
      <c r="AQ64" s="261"/>
      <c r="AR64" s="263"/>
      <c r="AS64" s="8"/>
      <c r="AT64" s="4"/>
      <c r="AU64" s="4"/>
      <c r="AV64" s="4">
        <v>30</v>
      </c>
      <c r="AW64" s="4"/>
      <c r="AX64" s="4" t="s">
        <v>29</v>
      </c>
      <c r="AY64" s="11">
        <v>2</v>
      </c>
    </row>
    <row r="65" spans="1:52" ht="20.25" customHeight="1" thickBot="1">
      <c r="A65" s="344">
        <v>44</v>
      </c>
      <c r="B65" s="345" t="s">
        <v>82</v>
      </c>
      <c r="C65" s="138">
        <v>1</v>
      </c>
      <c r="D65" s="346">
        <v>15</v>
      </c>
      <c r="E65" s="138"/>
      <c r="F65" s="138">
        <v>15</v>
      </c>
      <c r="G65" s="54"/>
      <c r="H65" s="312"/>
      <c r="I65" s="138"/>
      <c r="J65" s="347"/>
      <c r="K65" s="54"/>
      <c r="L65" s="113"/>
      <c r="M65" s="113"/>
      <c r="N65" s="73"/>
      <c r="O65" s="348"/>
      <c r="P65" s="86"/>
      <c r="Q65" s="93"/>
      <c r="R65" s="54"/>
      <c r="S65" s="54"/>
      <c r="T65" s="54"/>
      <c r="U65" s="54"/>
      <c r="V65" s="54"/>
      <c r="W65" s="349"/>
      <c r="X65" s="93"/>
      <c r="Y65" s="54"/>
      <c r="Z65" s="54"/>
      <c r="AA65" s="54"/>
      <c r="AB65" s="54"/>
      <c r="AC65" s="54"/>
      <c r="AD65" s="85"/>
      <c r="AE65" s="86"/>
      <c r="AF65" s="113"/>
      <c r="AG65" s="113"/>
      <c r="AH65" s="113"/>
      <c r="AI65" s="73"/>
      <c r="AJ65" s="73"/>
      <c r="AK65" s="86"/>
      <c r="AL65" s="350"/>
      <c r="AM65" s="337"/>
      <c r="AN65" s="336"/>
      <c r="AO65" s="336"/>
      <c r="AP65" s="336"/>
      <c r="AQ65" s="337"/>
      <c r="AR65" s="338"/>
      <c r="AS65" s="86"/>
      <c r="AT65" s="339">
        <v>15</v>
      </c>
      <c r="AU65" s="339"/>
      <c r="AV65" s="339"/>
      <c r="AW65" s="339"/>
      <c r="AX65" s="339" t="s">
        <v>29</v>
      </c>
      <c r="AY65" s="351">
        <v>1</v>
      </c>
      <c r="AZ65" s="5"/>
    </row>
    <row r="66" spans="1:52" ht="29.25" thickBot="1">
      <c r="A66" s="542" t="s">
        <v>6</v>
      </c>
      <c r="B66" s="543"/>
      <c r="C66" s="352">
        <f>SUM(C57:C65)</f>
        <v>32</v>
      </c>
      <c r="D66" s="352">
        <f aca="true" t="shared" si="1" ref="D66:J66">SUM(D57:D65)</f>
        <v>360</v>
      </c>
      <c r="E66" s="352">
        <f t="shared" si="1"/>
        <v>120</v>
      </c>
      <c r="F66" s="352">
        <f t="shared" si="1"/>
        <v>180</v>
      </c>
      <c r="G66" s="352">
        <f t="shared" si="1"/>
        <v>0</v>
      </c>
      <c r="H66" s="352">
        <f t="shared" si="1"/>
        <v>60</v>
      </c>
      <c r="I66" s="352">
        <f t="shared" si="1"/>
        <v>0</v>
      </c>
      <c r="J66" s="352">
        <f t="shared" si="1"/>
        <v>0</v>
      </c>
      <c r="K66" s="352">
        <f aca="true" t="shared" si="2" ref="K66:AB66">SUM(K57:K65)</f>
        <v>0</v>
      </c>
      <c r="L66" s="352">
        <f t="shared" si="2"/>
        <v>0</v>
      </c>
      <c r="M66" s="352">
        <f t="shared" si="2"/>
        <v>0</v>
      </c>
      <c r="N66" s="352">
        <f t="shared" si="2"/>
        <v>0</v>
      </c>
      <c r="O66" s="352">
        <f t="shared" si="2"/>
        <v>0</v>
      </c>
      <c r="P66" s="352">
        <f t="shared" si="2"/>
        <v>0</v>
      </c>
      <c r="Q66" s="352">
        <f t="shared" si="2"/>
        <v>0</v>
      </c>
      <c r="R66" s="352">
        <f t="shared" si="2"/>
        <v>0</v>
      </c>
      <c r="S66" s="352">
        <f t="shared" si="2"/>
        <v>0</v>
      </c>
      <c r="T66" s="352">
        <f t="shared" si="2"/>
        <v>0</v>
      </c>
      <c r="U66" s="352">
        <f t="shared" si="2"/>
        <v>0</v>
      </c>
      <c r="V66" s="352">
        <f t="shared" si="2"/>
        <v>0</v>
      </c>
      <c r="W66" s="352">
        <f t="shared" si="2"/>
        <v>0</v>
      </c>
      <c r="X66" s="352">
        <f t="shared" si="2"/>
        <v>30</v>
      </c>
      <c r="Y66" s="352">
        <f t="shared" si="2"/>
        <v>60</v>
      </c>
      <c r="Z66" s="352">
        <f t="shared" si="2"/>
        <v>0</v>
      </c>
      <c r="AA66" s="352">
        <f t="shared" si="2"/>
        <v>0</v>
      </c>
      <c r="AB66" s="352">
        <f t="shared" si="2"/>
        <v>0</v>
      </c>
      <c r="AC66" s="258" t="s">
        <v>68</v>
      </c>
      <c r="AD66" s="242">
        <f aca="true" t="shared" si="3" ref="AD66:AI66">SUM(AD57:AD65)</f>
        <v>7</v>
      </c>
      <c r="AE66" s="242">
        <f t="shared" si="3"/>
        <v>30</v>
      </c>
      <c r="AF66" s="242">
        <f t="shared" si="3"/>
        <v>60</v>
      </c>
      <c r="AG66" s="242">
        <f t="shared" si="3"/>
        <v>0</v>
      </c>
      <c r="AH66" s="242">
        <f t="shared" si="3"/>
        <v>0</v>
      </c>
      <c r="AI66" s="242">
        <f t="shared" si="3"/>
        <v>0</v>
      </c>
      <c r="AJ66" s="259" t="s">
        <v>69</v>
      </c>
      <c r="AK66" s="243">
        <f aca="true" t="shared" si="4" ref="AK66:AP66">SUM(AK57:AK65)</f>
        <v>8</v>
      </c>
      <c r="AL66" s="354">
        <f t="shared" si="4"/>
        <v>60</v>
      </c>
      <c r="AM66" s="354">
        <f t="shared" si="4"/>
        <v>45</v>
      </c>
      <c r="AN66" s="354">
        <f t="shared" si="4"/>
        <v>0</v>
      </c>
      <c r="AO66" s="354">
        <f t="shared" si="4"/>
        <v>0</v>
      </c>
      <c r="AP66" s="354">
        <f t="shared" si="4"/>
        <v>0</v>
      </c>
      <c r="AQ66" s="355" t="s">
        <v>70</v>
      </c>
      <c r="AR66" s="356">
        <f aca="true" t="shared" si="5" ref="AR66:AW66">SUM(AR58:AR65)</f>
        <v>11</v>
      </c>
      <c r="AS66" s="356">
        <f t="shared" si="5"/>
        <v>0</v>
      </c>
      <c r="AT66" s="356">
        <f t="shared" si="5"/>
        <v>15</v>
      </c>
      <c r="AU66" s="356">
        <f t="shared" si="5"/>
        <v>0</v>
      </c>
      <c r="AV66" s="356">
        <f t="shared" si="5"/>
        <v>60</v>
      </c>
      <c r="AW66" s="356">
        <f t="shared" si="5"/>
        <v>0</v>
      </c>
      <c r="AX66" s="357" t="s">
        <v>33</v>
      </c>
      <c r="AY66" s="358">
        <f>SUM(AY57:AY65)</f>
        <v>6</v>
      </c>
      <c r="AZ66" s="2"/>
    </row>
    <row r="67" spans="1:52" ht="30.75" thickBot="1">
      <c r="A67" s="560" t="s">
        <v>57</v>
      </c>
      <c r="B67" s="561"/>
      <c r="C67" s="267">
        <f>(C43+C55+C66)</f>
        <v>177</v>
      </c>
      <c r="D67" s="267">
        <f aca="true" t="shared" si="6" ref="D67:I67">(D43+D55+D66)</f>
        <v>2055</v>
      </c>
      <c r="E67" s="267">
        <f t="shared" si="6"/>
        <v>795</v>
      </c>
      <c r="F67" s="267">
        <f t="shared" si="6"/>
        <v>1050</v>
      </c>
      <c r="G67" s="267">
        <f t="shared" si="6"/>
        <v>0</v>
      </c>
      <c r="H67" s="267">
        <f t="shared" si="6"/>
        <v>150</v>
      </c>
      <c r="I67" s="267">
        <f t="shared" si="6"/>
        <v>60</v>
      </c>
      <c r="J67" s="272">
        <f>SUM(J43+J55+J66)</f>
        <v>150</v>
      </c>
      <c r="K67" s="272">
        <f>SUM(K43+K55+K66)</f>
        <v>150</v>
      </c>
      <c r="L67" s="272">
        <f>SUM(L43+L55+L66)</f>
        <v>0</v>
      </c>
      <c r="M67" s="272">
        <f>SUM(M43+M55+M66)</f>
        <v>60</v>
      </c>
      <c r="N67" s="272">
        <f>SUM(N43+N55+N66)</f>
        <v>0</v>
      </c>
      <c r="O67" s="292" t="s">
        <v>71</v>
      </c>
      <c r="P67" s="273">
        <f aca="true" t="shared" si="7" ref="P67:U67">(P43+P55+P66)</f>
        <v>30</v>
      </c>
      <c r="Q67" s="268">
        <f t="shared" si="7"/>
        <v>135</v>
      </c>
      <c r="R67" s="268">
        <f t="shared" si="7"/>
        <v>210</v>
      </c>
      <c r="S67" s="268">
        <f t="shared" si="7"/>
        <v>0</v>
      </c>
      <c r="T67" s="268">
        <f t="shared" si="7"/>
        <v>0</v>
      </c>
      <c r="U67" s="268">
        <f t="shared" si="7"/>
        <v>0</v>
      </c>
      <c r="V67" s="293" t="s">
        <v>72</v>
      </c>
      <c r="W67" s="274">
        <f aca="true" t="shared" si="8" ref="W67:AB67">(W43+W55+W66)</f>
        <v>30</v>
      </c>
      <c r="X67" s="272">
        <f t="shared" si="8"/>
        <v>150</v>
      </c>
      <c r="Y67" s="272">
        <f t="shared" si="8"/>
        <v>225</v>
      </c>
      <c r="Z67" s="272">
        <f t="shared" si="8"/>
        <v>0</v>
      </c>
      <c r="AA67" s="272">
        <f t="shared" si="8"/>
        <v>0</v>
      </c>
      <c r="AB67" s="272">
        <f t="shared" si="8"/>
        <v>0</v>
      </c>
      <c r="AC67" s="269" t="s">
        <v>72</v>
      </c>
      <c r="AD67" s="273">
        <f aca="true" t="shared" si="9" ref="AD67:AI67">(AD43+AD55+AD66)</f>
        <v>30</v>
      </c>
      <c r="AE67" s="268">
        <f t="shared" si="9"/>
        <v>120</v>
      </c>
      <c r="AF67" s="268">
        <f t="shared" si="9"/>
        <v>180</v>
      </c>
      <c r="AG67" s="268">
        <f t="shared" si="9"/>
        <v>0</v>
      </c>
      <c r="AH67" s="268">
        <f t="shared" si="9"/>
        <v>30</v>
      </c>
      <c r="AI67" s="268">
        <f t="shared" si="9"/>
        <v>15</v>
      </c>
      <c r="AJ67" s="292" t="s">
        <v>73</v>
      </c>
      <c r="AK67" s="270">
        <f aca="true" t="shared" si="10" ref="AK67:AP67">(AK43+AK55+AK66)</f>
        <v>27</v>
      </c>
      <c r="AL67" s="359">
        <f t="shared" si="10"/>
        <v>135</v>
      </c>
      <c r="AM67" s="359">
        <f t="shared" si="10"/>
        <v>180</v>
      </c>
      <c r="AN67" s="359">
        <f t="shared" si="10"/>
        <v>0</v>
      </c>
      <c r="AO67" s="359">
        <f t="shared" si="10"/>
        <v>0</v>
      </c>
      <c r="AP67" s="359">
        <f t="shared" si="10"/>
        <v>15</v>
      </c>
      <c r="AQ67" s="343" t="s">
        <v>74</v>
      </c>
      <c r="AR67" s="342">
        <f aca="true" t="shared" si="11" ref="AR67:AW67">(AR43+AR55+AR66)</f>
        <v>30</v>
      </c>
      <c r="AS67" s="342">
        <f t="shared" si="11"/>
        <v>90</v>
      </c>
      <c r="AT67" s="342">
        <f t="shared" si="11"/>
        <v>105</v>
      </c>
      <c r="AU67" s="342">
        <f t="shared" si="11"/>
        <v>0</v>
      </c>
      <c r="AV67" s="342">
        <f t="shared" si="11"/>
        <v>60</v>
      </c>
      <c r="AW67" s="342">
        <f t="shared" si="11"/>
        <v>30</v>
      </c>
      <c r="AX67" s="341" t="s">
        <v>75</v>
      </c>
      <c r="AY67" s="341">
        <f>(AY43+AY55+AY66)</f>
        <v>30</v>
      </c>
      <c r="AZ67" s="2"/>
    </row>
    <row r="68" spans="1:52" ht="33" customHeight="1" thickBot="1">
      <c r="A68" s="562" t="s">
        <v>58</v>
      </c>
      <c r="B68" s="563"/>
      <c r="C68" s="563"/>
      <c r="D68" s="563"/>
      <c r="E68" s="563"/>
      <c r="F68" s="563"/>
      <c r="G68" s="563"/>
      <c r="H68" s="563"/>
      <c r="I68" s="563"/>
      <c r="J68" s="564"/>
      <c r="K68" s="565"/>
      <c r="L68" s="565"/>
      <c r="M68" s="565"/>
      <c r="N68" s="565"/>
      <c r="O68" s="565"/>
      <c r="P68" s="566"/>
      <c r="Q68" s="567"/>
      <c r="R68" s="568"/>
      <c r="S68" s="568"/>
      <c r="T68" s="568"/>
      <c r="U68" s="568"/>
      <c r="V68" s="568"/>
      <c r="W68" s="568"/>
      <c r="X68" s="568"/>
      <c r="Y68" s="568"/>
      <c r="Z68" s="568"/>
      <c r="AA68" s="568"/>
      <c r="AB68" s="568"/>
      <c r="AC68" s="568"/>
      <c r="AD68" s="569"/>
      <c r="AE68" s="567"/>
      <c r="AF68" s="568"/>
      <c r="AG68" s="568"/>
      <c r="AH68" s="568"/>
      <c r="AI68" s="568"/>
      <c r="AJ68" s="568"/>
      <c r="AK68" s="569"/>
      <c r="AL68" s="567"/>
      <c r="AM68" s="568"/>
      <c r="AN68" s="568"/>
      <c r="AO68" s="568"/>
      <c r="AP68" s="568"/>
      <c r="AQ68" s="568"/>
      <c r="AR68" s="569"/>
      <c r="AS68" s="267"/>
      <c r="AT68" s="273"/>
      <c r="AU68" s="340"/>
      <c r="AV68" s="340"/>
      <c r="AW68" s="340"/>
      <c r="AX68" s="340"/>
      <c r="AY68" s="200"/>
      <c r="AZ68" s="312"/>
    </row>
    <row r="69" spans="1:52" ht="30" customHeight="1" thickBot="1">
      <c r="A69" s="276">
        <v>48</v>
      </c>
      <c r="B69" s="277" t="s">
        <v>59</v>
      </c>
      <c r="C69" s="278">
        <v>3</v>
      </c>
      <c r="D69" s="550" t="s">
        <v>92</v>
      </c>
      <c r="E69" s="545"/>
      <c r="F69" s="545"/>
      <c r="G69" s="545"/>
      <c r="H69" s="545"/>
      <c r="I69" s="546"/>
      <c r="J69" s="279"/>
      <c r="K69" s="533"/>
      <c r="L69" s="534"/>
      <c r="M69" s="534"/>
      <c r="N69" s="534"/>
      <c r="O69" s="534"/>
      <c r="P69" s="535"/>
      <c r="Q69" s="279"/>
      <c r="R69" s="544"/>
      <c r="S69" s="545"/>
      <c r="T69" s="545"/>
      <c r="U69" s="545"/>
      <c r="V69" s="545"/>
      <c r="W69" s="546"/>
      <c r="X69" s="279"/>
      <c r="Y69" s="533"/>
      <c r="Z69" s="534"/>
      <c r="AA69" s="534"/>
      <c r="AB69" s="534"/>
      <c r="AC69" s="534"/>
      <c r="AD69" s="535"/>
      <c r="AE69" s="279">
        <v>3</v>
      </c>
      <c r="AF69" s="533" t="s">
        <v>92</v>
      </c>
      <c r="AG69" s="534"/>
      <c r="AH69" s="534"/>
      <c r="AI69" s="534"/>
      <c r="AJ69" s="534"/>
      <c r="AK69" s="535"/>
      <c r="AL69" s="279"/>
      <c r="AM69" s="533"/>
      <c r="AN69" s="534"/>
      <c r="AO69" s="534"/>
      <c r="AP69" s="534"/>
      <c r="AQ69" s="534"/>
      <c r="AR69" s="535"/>
      <c r="AS69" s="279"/>
      <c r="AT69" s="286"/>
      <c r="AU69" s="295"/>
      <c r="AV69" s="295"/>
      <c r="AW69" s="295"/>
      <c r="AX69" s="295"/>
      <c r="AY69" s="295"/>
      <c r="AZ69" s="313"/>
    </row>
    <row r="70" spans="1:51" ht="15" thickBot="1">
      <c r="A70" s="276">
        <v>49</v>
      </c>
      <c r="B70" s="280" t="s">
        <v>60</v>
      </c>
      <c r="C70" s="278"/>
      <c r="D70" s="547"/>
      <c r="E70" s="548"/>
      <c r="F70" s="548"/>
      <c r="G70" s="548"/>
      <c r="H70" s="548"/>
      <c r="I70" s="549"/>
      <c r="J70" s="279"/>
      <c r="K70" s="533"/>
      <c r="L70" s="534"/>
      <c r="M70" s="534"/>
      <c r="N70" s="534"/>
      <c r="O70" s="534"/>
      <c r="P70" s="535"/>
      <c r="Q70" s="279"/>
      <c r="R70" s="544"/>
      <c r="S70" s="545"/>
      <c r="T70" s="545"/>
      <c r="U70" s="545"/>
      <c r="V70" s="545"/>
      <c r="W70" s="546"/>
      <c r="X70" s="279"/>
      <c r="Y70" s="533"/>
      <c r="Z70" s="534"/>
      <c r="AA70" s="534"/>
      <c r="AB70" s="534"/>
      <c r="AC70" s="534"/>
      <c r="AD70" s="535"/>
      <c r="AE70" s="279"/>
      <c r="AF70" s="533"/>
      <c r="AG70" s="534"/>
      <c r="AH70" s="534"/>
      <c r="AI70" s="534"/>
      <c r="AJ70" s="534"/>
      <c r="AK70" s="535"/>
      <c r="AL70" s="279"/>
      <c r="AM70" s="498"/>
      <c r="AN70" s="499"/>
      <c r="AO70" s="499"/>
      <c r="AP70" s="499"/>
      <c r="AQ70" s="499"/>
      <c r="AR70" s="500"/>
      <c r="AS70" s="314"/>
      <c r="AT70" s="315"/>
      <c r="AU70" s="322"/>
      <c r="AV70" s="275"/>
      <c r="AW70" s="275"/>
      <c r="AX70" s="275"/>
      <c r="AY70" s="289"/>
    </row>
    <row r="71" spans="1:51" ht="15" thickBot="1">
      <c r="A71" s="276">
        <v>50</v>
      </c>
      <c r="B71" s="280" t="s">
        <v>61</v>
      </c>
      <c r="C71" s="278"/>
      <c r="D71" s="520"/>
      <c r="E71" s="521"/>
      <c r="F71" s="521"/>
      <c r="G71" s="521"/>
      <c r="H71" s="521"/>
      <c r="I71" s="522"/>
      <c r="J71" s="314"/>
      <c r="K71" s="498"/>
      <c r="L71" s="499"/>
      <c r="M71" s="499"/>
      <c r="N71" s="499"/>
      <c r="O71" s="499"/>
      <c r="P71" s="500"/>
      <c r="Q71" s="314"/>
      <c r="R71" s="495"/>
      <c r="S71" s="496"/>
      <c r="T71" s="496"/>
      <c r="U71" s="496"/>
      <c r="V71" s="496"/>
      <c r="W71" s="497"/>
      <c r="X71" s="314"/>
      <c r="Y71" s="498"/>
      <c r="Z71" s="499"/>
      <c r="AA71" s="499"/>
      <c r="AB71" s="499"/>
      <c r="AC71" s="499"/>
      <c r="AD71" s="500"/>
      <c r="AE71" s="314"/>
      <c r="AF71" s="498"/>
      <c r="AG71" s="499"/>
      <c r="AH71" s="499"/>
      <c r="AI71" s="499"/>
      <c r="AJ71" s="499"/>
      <c r="AK71" s="500"/>
      <c r="AL71" s="279"/>
      <c r="AM71" s="527"/>
      <c r="AN71" s="528"/>
      <c r="AO71" s="528"/>
      <c r="AP71" s="528"/>
      <c r="AQ71" s="528"/>
      <c r="AR71" s="529"/>
      <c r="AS71" s="326"/>
      <c r="AT71" s="326"/>
      <c r="AU71" s="327"/>
      <c r="AV71" s="287"/>
      <c r="AW71" s="287"/>
      <c r="AX71" s="287"/>
      <c r="AY71" s="288"/>
    </row>
    <row r="72" spans="1:51" ht="15" thickBot="1">
      <c r="A72" s="317">
        <v>51</v>
      </c>
      <c r="B72" s="318" t="s">
        <v>62</v>
      </c>
      <c r="C72" s="319"/>
      <c r="D72" s="503"/>
      <c r="E72" s="504"/>
      <c r="F72" s="504"/>
      <c r="G72" s="504"/>
      <c r="H72" s="504"/>
      <c r="I72" s="505"/>
      <c r="J72" s="316"/>
      <c r="K72" s="506"/>
      <c r="L72" s="507"/>
      <c r="M72" s="507"/>
      <c r="N72" s="507"/>
      <c r="O72" s="507"/>
      <c r="P72" s="508"/>
      <c r="Q72" s="316"/>
      <c r="R72" s="509"/>
      <c r="S72" s="510"/>
      <c r="T72" s="510"/>
      <c r="U72" s="510"/>
      <c r="V72" s="510"/>
      <c r="W72" s="511"/>
      <c r="X72" s="316"/>
      <c r="Y72" s="506"/>
      <c r="Z72" s="507"/>
      <c r="AA72" s="507"/>
      <c r="AB72" s="507"/>
      <c r="AC72" s="507"/>
      <c r="AD72" s="508"/>
      <c r="AE72" s="316"/>
      <c r="AF72" s="506"/>
      <c r="AG72" s="507"/>
      <c r="AH72" s="507"/>
      <c r="AI72" s="507"/>
      <c r="AJ72" s="507"/>
      <c r="AK72" s="536"/>
      <c r="AL72" s="287"/>
      <c r="AM72" s="530"/>
      <c r="AN72" s="531"/>
      <c r="AO72" s="531"/>
      <c r="AP72" s="531"/>
      <c r="AQ72" s="531"/>
      <c r="AR72" s="532"/>
      <c r="AS72" s="323"/>
      <c r="AT72" s="324"/>
      <c r="AU72" s="325"/>
      <c r="AV72" s="287"/>
      <c r="AW72" s="287"/>
      <c r="AX72" s="287"/>
      <c r="AY72" s="288"/>
    </row>
    <row r="73" spans="1:51" ht="31.5" customHeight="1" thickBot="1">
      <c r="A73" s="518" t="s">
        <v>63</v>
      </c>
      <c r="B73" s="519"/>
      <c r="C73" s="321" t="s">
        <v>79</v>
      </c>
      <c r="D73" s="512"/>
      <c r="E73" s="513"/>
      <c r="F73" s="513"/>
      <c r="G73" s="513"/>
      <c r="H73" s="513"/>
      <c r="I73" s="513"/>
      <c r="J73" s="513"/>
      <c r="K73" s="513"/>
      <c r="L73" s="513"/>
      <c r="M73" s="513"/>
      <c r="N73" s="513"/>
      <c r="O73" s="513"/>
      <c r="P73" s="513"/>
      <c r="Q73" s="513"/>
      <c r="R73" s="513"/>
      <c r="S73" s="513"/>
      <c r="T73" s="513"/>
      <c r="U73" s="513"/>
      <c r="V73" s="513"/>
      <c r="W73" s="513"/>
      <c r="X73" s="513"/>
      <c r="Y73" s="513"/>
      <c r="Z73" s="513"/>
      <c r="AA73" s="513"/>
      <c r="AB73" s="513"/>
      <c r="AC73" s="513"/>
      <c r="AD73" s="513"/>
      <c r="AE73" s="513"/>
      <c r="AF73" s="513"/>
      <c r="AG73" s="513"/>
      <c r="AH73" s="513"/>
      <c r="AI73" s="513"/>
      <c r="AJ73" s="513"/>
      <c r="AK73" s="514"/>
      <c r="AL73" s="14"/>
      <c r="AU73" s="287"/>
      <c r="AV73" s="287"/>
      <c r="AW73" s="287"/>
      <c r="AX73" s="287"/>
      <c r="AY73" s="288"/>
    </row>
    <row r="74" spans="1:51" ht="24" customHeight="1" thickBot="1">
      <c r="A74" s="515" t="s">
        <v>64</v>
      </c>
      <c r="B74" s="516"/>
      <c r="C74" s="516"/>
      <c r="D74" s="517"/>
      <c r="E74" s="517"/>
      <c r="F74" s="517"/>
      <c r="G74" s="517"/>
      <c r="H74" s="517"/>
      <c r="I74" s="517"/>
      <c r="J74" s="523">
        <v>30</v>
      </c>
      <c r="K74" s="524"/>
      <c r="L74" s="524"/>
      <c r="M74" s="524"/>
      <c r="N74" s="524"/>
      <c r="O74" s="524"/>
      <c r="P74" s="525"/>
      <c r="Q74" s="523">
        <v>30</v>
      </c>
      <c r="R74" s="524"/>
      <c r="S74" s="524"/>
      <c r="T74" s="524"/>
      <c r="U74" s="524"/>
      <c r="V74" s="524"/>
      <c r="W74" s="525"/>
      <c r="X74" s="523">
        <v>30</v>
      </c>
      <c r="Y74" s="524"/>
      <c r="Z74" s="524"/>
      <c r="AA74" s="524"/>
      <c r="AB74" s="524"/>
      <c r="AC74" s="524"/>
      <c r="AD74" s="525"/>
      <c r="AE74" s="523">
        <v>30</v>
      </c>
      <c r="AF74" s="524"/>
      <c r="AG74" s="524"/>
      <c r="AH74" s="524"/>
      <c r="AI74" s="524"/>
      <c r="AJ74" s="524"/>
      <c r="AK74" s="526"/>
      <c r="AL74" s="537">
        <v>30</v>
      </c>
      <c r="AM74" s="537"/>
      <c r="AN74" s="537"/>
      <c r="AO74" s="537"/>
      <c r="AP74" s="537"/>
      <c r="AQ74" s="537"/>
      <c r="AR74" s="538"/>
      <c r="AS74" s="283">
        <v>30</v>
      </c>
      <c r="AT74" s="284"/>
      <c r="AU74" s="287"/>
      <c r="AV74" s="287"/>
      <c r="AW74" s="287"/>
      <c r="AX74" s="287"/>
      <c r="AY74" s="288"/>
    </row>
    <row r="75" spans="1:51" ht="42.75" customHeight="1" thickBot="1">
      <c r="A75" s="501" t="s">
        <v>65</v>
      </c>
      <c r="B75" s="502"/>
      <c r="C75" s="320">
        <f>C67+C69</f>
        <v>180</v>
      </c>
      <c r="D75" s="269">
        <v>2145</v>
      </c>
      <c r="E75" s="269">
        <v>795</v>
      </c>
      <c r="F75" s="270">
        <v>1140</v>
      </c>
      <c r="G75" s="270">
        <v>0</v>
      </c>
      <c r="H75" s="353">
        <v>150</v>
      </c>
      <c r="I75" s="353">
        <v>60</v>
      </c>
      <c r="J75" s="353">
        <v>150</v>
      </c>
      <c r="K75" s="353">
        <v>150</v>
      </c>
      <c r="L75" s="353">
        <v>0</v>
      </c>
      <c r="M75" s="353">
        <v>60</v>
      </c>
      <c r="N75" s="353">
        <v>0</v>
      </c>
      <c r="O75" s="353" t="s">
        <v>66</v>
      </c>
      <c r="P75" s="353">
        <f aca="true" t="shared" si="12" ref="P75:U75">P67</f>
        <v>30</v>
      </c>
      <c r="Q75" s="353">
        <f t="shared" si="12"/>
        <v>135</v>
      </c>
      <c r="R75" s="353">
        <f t="shared" si="12"/>
        <v>210</v>
      </c>
      <c r="S75" s="353">
        <f t="shared" si="12"/>
        <v>0</v>
      </c>
      <c r="T75" s="353">
        <f t="shared" si="12"/>
        <v>0</v>
      </c>
      <c r="U75" s="353">
        <f t="shared" si="12"/>
        <v>0</v>
      </c>
      <c r="V75" s="353" t="s">
        <v>67</v>
      </c>
      <c r="W75" s="271">
        <v>30</v>
      </c>
      <c r="X75" s="272">
        <f>(X43+X55+X66)</f>
        <v>150</v>
      </c>
      <c r="Y75" s="272">
        <f>(Y43+Y55+Y66)</f>
        <v>225</v>
      </c>
      <c r="Z75" s="272">
        <f>(Z43+Z55+Z66)</f>
        <v>0</v>
      </c>
      <c r="AA75" s="272">
        <f>(AA43+AA55+AA66)</f>
        <v>0</v>
      </c>
      <c r="AB75" s="272">
        <f>(AB43+AB55+AB66)</f>
        <v>0</v>
      </c>
      <c r="AC75" s="269" t="s">
        <v>76</v>
      </c>
      <c r="AD75" s="273">
        <v>30</v>
      </c>
      <c r="AE75" s="268">
        <f>(AE43+AE55+AE66)</f>
        <v>120</v>
      </c>
      <c r="AF75" s="268">
        <f>(AF43+AF55+AF66)</f>
        <v>180</v>
      </c>
      <c r="AG75" s="268">
        <f>(AG43+AG55+AG66)</f>
        <v>0</v>
      </c>
      <c r="AH75" s="268">
        <f>(AH43+AH55+AH66)</f>
        <v>30</v>
      </c>
      <c r="AI75" s="268">
        <f>(AI43+AI55+AI66)</f>
        <v>15</v>
      </c>
      <c r="AJ75" s="292" t="s">
        <v>73</v>
      </c>
      <c r="AK75" s="271">
        <f>AK67+AE69</f>
        <v>30</v>
      </c>
      <c r="AL75" s="281">
        <f>AL67</f>
        <v>135</v>
      </c>
      <c r="AM75" s="281">
        <f>AM67</f>
        <v>180</v>
      </c>
      <c r="AN75" s="281">
        <f>AN67</f>
        <v>0</v>
      </c>
      <c r="AO75" s="281">
        <f>AO67</f>
        <v>0</v>
      </c>
      <c r="AP75" s="281">
        <f>AP67</f>
        <v>15</v>
      </c>
      <c r="AQ75" s="294" t="s">
        <v>77</v>
      </c>
      <c r="AR75" s="282">
        <f aca="true" t="shared" si="13" ref="AR75:AW75">AR67</f>
        <v>30</v>
      </c>
      <c r="AS75" s="282">
        <f t="shared" si="13"/>
        <v>90</v>
      </c>
      <c r="AT75" s="282">
        <f t="shared" si="13"/>
        <v>105</v>
      </c>
      <c r="AU75" s="282">
        <f t="shared" si="13"/>
        <v>0</v>
      </c>
      <c r="AV75" s="282">
        <f t="shared" si="13"/>
        <v>60</v>
      </c>
      <c r="AW75" s="282">
        <f t="shared" si="13"/>
        <v>30</v>
      </c>
      <c r="AX75" s="294" t="s">
        <v>78</v>
      </c>
      <c r="AY75" s="282">
        <v>30</v>
      </c>
    </row>
    <row r="76" spans="2:51" ht="39.75" customHeight="1" thickBot="1">
      <c r="B76" t="s">
        <v>23</v>
      </c>
      <c r="AJ76" s="22"/>
      <c r="AU76" s="284"/>
      <c r="AV76" s="284"/>
      <c r="AW76" s="284"/>
      <c r="AX76" s="284"/>
      <c r="AY76" s="285"/>
    </row>
    <row r="77" spans="2:50" ht="14.25"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1"/>
      <c r="AK77" s="291"/>
      <c r="AL77" s="291"/>
      <c r="AM77" s="291"/>
      <c r="AN77" s="291"/>
      <c r="AO77" s="291"/>
      <c r="AP77" s="291"/>
      <c r="AQ77" s="291"/>
      <c r="AR77" s="291"/>
      <c r="AS77" s="291"/>
      <c r="AT77" s="291"/>
      <c r="AX77" s="22"/>
    </row>
    <row r="78" spans="2:46" ht="51">
      <c r="B78" s="290" t="s">
        <v>54</v>
      </c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290"/>
      <c r="AG78" s="290"/>
      <c r="AH78" s="290"/>
      <c r="AI78" s="290"/>
      <c r="AJ78" s="290"/>
      <c r="AK78" s="290"/>
      <c r="AL78" s="290"/>
      <c r="AM78" s="290"/>
      <c r="AN78" s="290"/>
      <c r="AO78" s="290"/>
      <c r="AP78" s="290"/>
      <c r="AQ78" s="290"/>
      <c r="AR78" s="290"/>
      <c r="AS78" s="290"/>
      <c r="AT78" s="290"/>
    </row>
    <row r="79" spans="2:50" ht="28.5" customHeight="1">
      <c r="B79" t="s">
        <v>55</v>
      </c>
      <c r="AU79" s="291"/>
      <c r="AV79" s="291"/>
      <c r="AW79" s="22"/>
      <c r="AX79" s="22"/>
    </row>
    <row r="80" spans="47:51" ht="15" customHeight="1">
      <c r="AU80" s="290"/>
      <c r="AV80" s="290"/>
      <c r="AW80" s="290"/>
      <c r="AX80" s="290"/>
      <c r="AY80" s="290"/>
    </row>
    <row r="81" ht="14.25" customHeight="1" thickBot="1"/>
    <row r="82" spans="2:38" ht="15.75" customHeight="1" thickBot="1">
      <c r="B82" s="622" t="s">
        <v>149</v>
      </c>
      <c r="C82" s="622"/>
      <c r="D82" s="622"/>
      <c r="E82" s="622"/>
      <c r="F82" s="622"/>
      <c r="G82" s="622"/>
      <c r="H82" s="622"/>
      <c r="I82" s="622"/>
      <c r="J82" s="494"/>
      <c r="K82" s="494"/>
      <c r="L82" s="494"/>
      <c r="M82" s="623" t="s">
        <v>150</v>
      </c>
      <c r="N82" s="624"/>
      <c r="O82" s="624"/>
      <c r="P82" s="624"/>
      <c r="Q82" s="624"/>
      <c r="R82" s="625"/>
      <c r="S82" s="494"/>
      <c r="T82" s="494"/>
      <c r="U82" s="494"/>
      <c r="V82" s="494"/>
      <c r="W82" s="494"/>
      <c r="X82" s="494"/>
      <c r="Y82" s="494"/>
      <c r="Z82" s="494"/>
      <c r="AA82" s="494"/>
      <c r="AB82" s="494"/>
      <c r="AC82" s="494"/>
      <c r="AD82" s="494"/>
      <c r="AE82" s="494"/>
      <c r="AF82" s="494"/>
      <c r="AG82" s="494"/>
      <c r="AH82" s="494"/>
      <c r="AI82" s="494"/>
      <c r="AJ82" s="494"/>
      <c r="AK82" s="494"/>
      <c r="AL82" s="494"/>
    </row>
    <row r="83" spans="2:9" ht="14.25" customHeight="1">
      <c r="B83" s="494"/>
      <c r="C83" s="494"/>
      <c r="D83" s="494"/>
      <c r="E83" s="494"/>
      <c r="F83" s="494"/>
      <c r="G83" s="494"/>
      <c r="H83" s="494"/>
      <c r="I83" s="494"/>
    </row>
    <row r="104" ht="15.75" customHeight="1"/>
    <row r="105" ht="15.75" customHeight="1"/>
    <row r="110" ht="26.25" customHeight="1"/>
    <row r="131" ht="15.75" customHeight="1"/>
    <row r="132" ht="15.75" customHeight="1"/>
    <row r="136" ht="24.75" customHeight="1"/>
    <row r="156" ht="13.5" customHeight="1"/>
    <row r="157" ht="13.5" customHeight="1"/>
    <row r="161" ht="26.25" customHeight="1"/>
    <row r="162" ht="21.75" customHeight="1"/>
    <row r="171" ht="13.5" customHeight="1"/>
  </sheetData>
  <sheetProtection/>
  <mergeCells count="70">
    <mergeCell ref="B82:I82"/>
    <mergeCell ref="M82:R82"/>
    <mergeCell ref="B1:U1"/>
    <mergeCell ref="A12:AY12"/>
    <mergeCell ref="D10:D11"/>
    <mergeCell ref="A9:A11"/>
    <mergeCell ref="B9:B11"/>
    <mergeCell ref="AL2:AY2"/>
    <mergeCell ref="C3:AE3"/>
    <mergeCell ref="C4:AE4"/>
    <mergeCell ref="C5:Q5"/>
    <mergeCell ref="C6:Q6"/>
    <mergeCell ref="Y69:AD69"/>
    <mergeCell ref="C9:C11"/>
    <mergeCell ref="AS10:AY10"/>
    <mergeCell ref="X10:AB10"/>
    <mergeCell ref="Q10:W10"/>
    <mergeCell ref="E10:I10"/>
    <mergeCell ref="D9:I9"/>
    <mergeCell ref="J10:P10"/>
    <mergeCell ref="J9:W9"/>
    <mergeCell ref="A43:B43"/>
    <mergeCell ref="A55:B55"/>
    <mergeCell ref="AM69:AR69"/>
    <mergeCell ref="A67:B67"/>
    <mergeCell ref="A68:I68"/>
    <mergeCell ref="J68:P68"/>
    <mergeCell ref="Q68:W68"/>
    <mergeCell ref="AL68:AR68"/>
    <mergeCell ref="X68:AD68"/>
    <mergeCell ref="AE68:AK68"/>
    <mergeCell ref="C7:X7"/>
    <mergeCell ref="AL7:AY7"/>
    <mergeCell ref="AE10:AK10"/>
    <mergeCell ref="AL10:AR10"/>
    <mergeCell ref="X9:AK9"/>
    <mergeCell ref="AL9:AY9"/>
    <mergeCell ref="AL74:AR74"/>
    <mergeCell ref="A56:AY56"/>
    <mergeCell ref="A66:B66"/>
    <mergeCell ref="K69:P69"/>
    <mergeCell ref="R69:W69"/>
    <mergeCell ref="AF69:AK69"/>
    <mergeCell ref="D70:I70"/>
    <mergeCell ref="K70:P70"/>
    <mergeCell ref="R70:W70"/>
    <mergeCell ref="D69:I69"/>
    <mergeCell ref="AM70:AR70"/>
    <mergeCell ref="AM71:AR71"/>
    <mergeCell ref="AM72:AR72"/>
    <mergeCell ref="AF70:AK70"/>
    <mergeCell ref="Y72:AD72"/>
    <mergeCell ref="AF72:AK72"/>
    <mergeCell ref="Y70:AD70"/>
    <mergeCell ref="D71:I71"/>
    <mergeCell ref="K71:P71"/>
    <mergeCell ref="J74:P74"/>
    <mergeCell ref="Q74:W74"/>
    <mergeCell ref="X74:AD74"/>
    <mergeCell ref="AE74:AK74"/>
    <mergeCell ref="R71:W71"/>
    <mergeCell ref="Y71:AD71"/>
    <mergeCell ref="AF71:AK71"/>
    <mergeCell ref="A75:B75"/>
    <mergeCell ref="D72:I72"/>
    <mergeCell ref="K72:P72"/>
    <mergeCell ref="R72:W72"/>
    <mergeCell ref="D73:AK73"/>
    <mergeCell ref="A74:I74"/>
    <mergeCell ref="A73:B73"/>
  </mergeCells>
  <printOptions/>
  <pageMargins left="0.2755905511811024" right="0.2755905511811024" top="0.7480314960629921" bottom="0.7480314960629921" header="0.31496062992125984" footer="0.31496062992125984"/>
  <pageSetup fitToWidth="2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84"/>
  <sheetViews>
    <sheetView tabSelected="1" zoomScale="89" zoomScaleNormal="89" zoomScalePageLayoutView="0" workbookViewId="0" topLeftCell="A31">
      <selection activeCell="AF71" sqref="AF71:AK71"/>
    </sheetView>
  </sheetViews>
  <sheetFormatPr defaultColWidth="8.59765625" defaultRowHeight="14.25"/>
  <cols>
    <col min="1" max="1" width="3.19921875" style="0" customWidth="1"/>
    <col min="2" max="2" width="30.69921875" style="0" customWidth="1"/>
    <col min="3" max="3" width="4.5" style="0" customWidth="1"/>
    <col min="4" max="4" width="5.59765625" style="0" customWidth="1"/>
    <col min="5" max="5" width="5" style="0" customWidth="1"/>
    <col min="6" max="6" width="6.09765625" style="0" customWidth="1"/>
    <col min="7" max="7" width="3.5" style="0" customWidth="1"/>
    <col min="8" max="9" width="4.09765625" style="0" customWidth="1"/>
    <col min="10" max="11" width="4.3984375" style="0" customWidth="1"/>
    <col min="12" max="13" width="3.09765625" style="0" customWidth="1"/>
    <col min="14" max="14" width="4.19921875" style="0" customWidth="1"/>
    <col min="15" max="15" width="5.3984375" style="0" customWidth="1"/>
    <col min="16" max="16" width="3.5" style="0" customWidth="1"/>
    <col min="17" max="17" width="4.19921875" style="0" customWidth="1"/>
    <col min="18" max="18" width="4.3984375" style="0" customWidth="1"/>
    <col min="19" max="20" width="3.09765625" style="0" customWidth="1"/>
    <col min="21" max="21" width="3.59765625" style="0" customWidth="1"/>
    <col min="22" max="22" width="5.5" style="0" customWidth="1"/>
    <col min="23" max="23" width="3.59765625" style="0" customWidth="1"/>
    <col min="24" max="24" width="4.5" style="0" customWidth="1"/>
    <col min="25" max="25" width="4.19921875" style="0" customWidth="1"/>
    <col min="26" max="27" width="3.09765625" style="0" customWidth="1"/>
    <col min="28" max="28" width="3.69921875" style="0" customWidth="1"/>
    <col min="29" max="29" width="7.19921875" style="0" customWidth="1"/>
    <col min="30" max="30" width="3.69921875" style="0" customWidth="1"/>
    <col min="31" max="31" width="4.09765625" style="0" customWidth="1"/>
    <col min="32" max="32" width="4.19921875" style="0" customWidth="1"/>
    <col min="33" max="34" width="3.09765625" style="0" customWidth="1"/>
    <col min="35" max="35" width="4" style="0" customWidth="1"/>
    <col min="36" max="36" width="5.69921875" style="0" customWidth="1"/>
    <col min="37" max="37" width="4" style="0" customWidth="1"/>
    <col min="38" max="38" width="3.8984375" style="0" customWidth="1"/>
    <col min="39" max="39" width="4" style="0" customWidth="1"/>
    <col min="40" max="41" width="3.09765625" style="0" customWidth="1"/>
    <col min="42" max="42" width="4" style="0" customWidth="1"/>
    <col min="43" max="43" width="5.8984375" style="0" customWidth="1"/>
    <col min="44" max="44" width="4" style="0" customWidth="1"/>
    <col min="45" max="45" width="3.59765625" style="0" customWidth="1"/>
    <col min="46" max="46" width="4.09765625" style="0" customWidth="1"/>
    <col min="47" max="49" width="3.09765625" style="0" customWidth="1"/>
    <col min="50" max="50" width="5.59765625" style="0" customWidth="1"/>
    <col min="51" max="51" width="4.59765625" style="0" customWidth="1"/>
    <col min="52" max="52" width="0.59375" style="0" customWidth="1"/>
  </cols>
  <sheetData>
    <row r="1" spans="2:47" ht="15.75">
      <c r="B1" s="597" t="s">
        <v>91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20"/>
      <c r="W1" s="20"/>
      <c r="X1" s="16"/>
      <c r="Y1" s="16"/>
      <c r="Z1" s="16"/>
      <c r="AA1" s="16"/>
      <c r="AB1" s="16"/>
      <c r="AC1" s="16"/>
      <c r="AD1" s="16"/>
      <c r="AE1" s="16"/>
      <c r="AF1" s="621" t="s">
        <v>148</v>
      </c>
      <c r="AG1" s="621"/>
      <c r="AH1" s="621"/>
      <c r="AI1" s="621"/>
      <c r="AJ1" s="621"/>
      <c r="AK1" s="621"/>
      <c r="AL1" s="621"/>
      <c r="AM1" s="621"/>
      <c r="AN1" s="621"/>
      <c r="AO1" s="621"/>
      <c r="AP1" s="621"/>
      <c r="AQ1" s="621"/>
      <c r="AR1" s="621"/>
      <c r="AS1" s="621"/>
      <c r="AT1" s="621"/>
      <c r="AU1" s="621"/>
    </row>
    <row r="2" spans="2:51" ht="1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6"/>
      <c r="Y2" s="16"/>
      <c r="Z2" s="16"/>
      <c r="AA2" s="16"/>
      <c r="AB2" s="16"/>
      <c r="AC2" s="16"/>
      <c r="AD2" s="16"/>
      <c r="AE2" s="16"/>
      <c r="AL2" s="594"/>
      <c r="AM2" s="594"/>
      <c r="AN2" s="594"/>
      <c r="AO2" s="594"/>
      <c r="AP2" s="594"/>
      <c r="AQ2" s="594"/>
      <c r="AR2" s="594"/>
      <c r="AS2" s="594"/>
      <c r="AT2" s="594"/>
      <c r="AU2" s="594"/>
      <c r="AV2" s="594"/>
      <c r="AW2" s="594"/>
      <c r="AX2" s="594"/>
      <c r="AY2" s="594"/>
    </row>
    <row r="3" spans="1:52" ht="15">
      <c r="A3" s="5"/>
      <c r="B3" s="16" t="s">
        <v>13</v>
      </c>
      <c r="C3" s="595" t="s">
        <v>24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5"/>
    </row>
    <row r="4" spans="1:52" ht="15.75" customHeight="1">
      <c r="A4" s="15"/>
      <c r="B4" s="16" t="s">
        <v>14</v>
      </c>
      <c r="C4" s="596" t="s">
        <v>93</v>
      </c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ht="15.75" customHeight="1">
      <c r="A5" s="15"/>
      <c r="B5" s="16" t="s">
        <v>15</v>
      </c>
      <c r="C5" s="596" t="s">
        <v>25</v>
      </c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</row>
    <row r="6" spans="1:52" ht="14.25">
      <c r="A6" s="5"/>
      <c r="B6" s="16" t="s">
        <v>16</v>
      </c>
      <c r="C6" s="596" t="s">
        <v>26</v>
      </c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5"/>
    </row>
    <row r="7" spans="1:52" ht="18">
      <c r="A7" s="5"/>
      <c r="B7" s="18" t="s">
        <v>17</v>
      </c>
      <c r="C7" s="551" t="s">
        <v>27</v>
      </c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51"/>
      <c r="X7" s="551"/>
      <c r="Y7" s="18"/>
      <c r="Z7" s="18"/>
      <c r="AA7" s="18"/>
      <c r="AB7" s="18"/>
      <c r="AC7" s="18"/>
      <c r="AD7" s="18"/>
      <c r="AE7" s="18"/>
      <c r="AF7" s="7"/>
      <c r="AG7" s="7"/>
      <c r="AH7" s="7"/>
      <c r="AI7" s="7"/>
      <c r="AJ7" s="7"/>
      <c r="AK7" s="7"/>
      <c r="AL7" s="552"/>
      <c r="AM7" s="552"/>
      <c r="AN7" s="552"/>
      <c r="AO7" s="552"/>
      <c r="AP7" s="552"/>
      <c r="AQ7" s="552"/>
      <c r="AR7" s="552"/>
      <c r="AS7" s="552"/>
      <c r="AT7" s="552"/>
      <c r="AU7" s="552"/>
      <c r="AV7" s="552"/>
      <c r="AW7" s="552"/>
      <c r="AX7" s="552"/>
      <c r="AY7" s="552"/>
      <c r="AZ7" s="7"/>
    </row>
    <row r="8" spans="1:52" ht="11.25" customHeight="1" thickBot="1">
      <c r="A8" s="5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2" ht="18.75" customHeight="1" thickBot="1">
      <c r="A9" s="588" t="s">
        <v>0</v>
      </c>
      <c r="B9" s="591" t="s">
        <v>20</v>
      </c>
      <c r="C9" s="570" t="s">
        <v>2</v>
      </c>
      <c r="D9" s="581" t="s">
        <v>22</v>
      </c>
      <c r="E9" s="581"/>
      <c r="F9" s="581"/>
      <c r="G9" s="581"/>
      <c r="H9" s="581"/>
      <c r="I9" s="581"/>
      <c r="J9" s="598" t="s">
        <v>3</v>
      </c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600"/>
      <c r="X9" s="598" t="s">
        <v>4</v>
      </c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600"/>
      <c r="AL9" s="598" t="s">
        <v>5</v>
      </c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600"/>
      <c r="AZ9" s="3"/>
    </row>
    <row r="10" spans="1:52" ht="18.75" thickBot="1">
      <c r="A10" s="589"/>
      <c r="B10" s="592"/>
      <c r="C10" s="571"/>
      <c r="D10" s="586" t="s">
        <v>6</v>
      </c>
      <c r="E10" s="579" t="s">
        <v>7</v>
      </c>
      <c r="F10" s="580"/>
      <c r="G10" s="580"/>
      <c r="H10" s="580"/>
      <c r="I10" s="580"/>
      <c r="J10" s="614">
        <v>1</v>
      </c>
      <c r="K10" s="615"/>
      <c r="L10" s="615"/>
      <c r="M10" s="615"/>
      <c r="N10" s="615"/>
      <c r="O10" s="615"/>
      <c r="P10" s="616"/>
      <c r="Q10" s="614">
        <v>2</v>
      </c>
      <c r="R10" s="615"/>
      <c r="S10" s="615"/>
      <c r="T10" s="615"/>
      <c r="U10" s="615"/>
      <c r="V10" s="615"/>
      <c r="W10" s="616"/>
      <c r="X10" s="605">
        <v>3</v>
      </c>
      <c r="Y10" s="606"/>
      <c r="Z10" s="606"/>
      <c r="AA10" s="606"/>
      <c r="AB10" s="607"/>
      <c r="AC10" s="360"/>
      <c r="AD10" s="360"/>
      <c r="AE10" s="598">
        <v>4</v>
      </c>
      <c r="AF10" s="599"/>
      <c r="AG10" s="599"/>
      <c r="AH10" s="599"/>
      <c r="AI10" s="599"/>
      <c r="AJ10" s="599"/>
      <c r="AK10" s="600"/>
      <c r="AL10" s="598">
        <v>5</v>
      </c>
      <c r="AM10" s="599"/>
      <c r="AN10" s="599"/>
      <c r="AO10" s="599"/>
      <c r="AP10" s="599"/>
      <c r="AQ10" s="599"/>
      <c r="AR10" s="600"/>
      <c r="AS10" s="598">
        <v>6</v>
      </c>
      <c r="AT10" s="599"/>
      <c r="AU10" s="599"/>
      <c r="AV10" s="599"/>
      <c r="AW10" s="599"/>
      <c r="AX10" s="599"/>
      <c r="AY10" s="600"/>
      <c r="AZ10" s="3"/>
    </row>
    <row r="11" spans="1:52" ht="64.5" customHeight="1" thickBot="1">
      <c r="A11" s="590"/>
      <c r="B11" s="593"/>
      <c r="C11" s="572"/>
      <c r="D11" s="587"/>
      <c r="E11" s="23" t="s">
        <v>8</v>
      </c>
      <c r="F11" s="24" t="s">
        <v>9</v>
      </c>
      <c r="G11" s="24" t="s">
        <v>10</v>
      </c>
      <c r="H11" s="24" t="s">
        <v>11</v>
      </c>
      <c r="I11" s="361" t="s">
        <v>12</v>
      </c>
      <c r="J11" s="26" t="s">
        <v>8</v>
      </c>
      <c r="K11" s="27" t="s">
        <v>9</v>
      </c>
      <c r="L11" s="28" t="s">
        <v>10</v>
      </c>
      <c r="M11" s="28" t="s">
        <v>11</v>
      </c>
      <c r="N11" s="362" t="s">
        <v>12</v>
      </c>
      <c r="O11" s="363" t="s">
        <v>1</v>
      </c>
      <c r="P11" s="364" t="s">
        <v>2</v>
      </c>
      <c r="Q11" s="26" t="s">
        <v>8</v>
      </c>
      <c r="R11" s="27" t="s">
        <v>9</v>
      </c>
      <c r="S11" s="28" t="s">
        <v>10</v>
      </c>
      <c r="T11" s="28" t="s">
        <v>11</v>
      </c>
      <c r="U11" s="362" t="s">
        <v>12</v>
      </c>
      <c r="V11" s="363" t="s">
        <v>1</v>
      </c>
      <c r="W11" s="365" t="s">
        <v>2</v>
      </c>
      <c r="X11" s="26" t="s">
        <v>8</v>
      </c>
      <c r="Y11" s="27" t="s">
        <v>9</v>
      </c>
      <c r="Z11" s="28" t="s">
        <v>10</v>
      </c>
      <c r="AA11" s="28" t="s">
        <v>11</v>
      </c>
      <c r="AB11" s="362" t="s">
        <v>12</v>
      </c>
      <c r="AC11" s="363" t="s">
        <v>1</v>
      </c>
      <c r="AD11" s="365" t="s">
        <v>2</v>
      </c>
      <c r="AE11" s="26" t="s">
        <v>8</v>
      </c>
      <c r="AF11" s="28" t="s">
        <v>9</v>
      </c>
      <c r="AG11" s="28" t="s">
        <v>10</v>
      </c>
      <c r="AH11" s="28" t="s">
        <v>11</v>
      </c>
      <c r="AI11" s="366" t="s">
        <v>12</v>
      </c>
      <c r="AJ11" s="363" t="s">
        <v>1</v>
      </c>
      <c r="AK11" s="365" t="s">
        <v>2</v>
      </c>
      <c r="AL11" s="26" t="s">
        <v>8</v>
      </c>
      <c r="AM11" s="28" t="s">
        <v>9</v>
      </c>
      <c r="AN11" s="28" t="s">
        <v>10</v>
      </c>
      <c r="AO11" s="28" t="s">
        <v>11</v>
      </c>
      <c r="AP11" s="366" t="s">
        <v>12</v>
      </c>
      <c r="AQ11" s="363" t="s">
        <v>1</v>
      </c>
      <c r="AR11" s="367" t="s">
        <v>2</v>
      </c>
      <c r="AS11" s="26" t="s">
        <v>8</v>
      </c>
      <c r="AT11" s="28" t="s">
        <v>9</v>
      </c>
      <c r="AU11" s="28" t="s">
        <v>10</v>
      </c>
      <c r="AV11" s="28" t="s">
        <v>11</v>
      </c>
      <c r="AW11" s="366" t="s">
        <v>12</v>
      </c>
      <c r="AX11" s="363" t="s">
        <v>1</v>
      </c>
      <c r="AY11" s="365" t="s">
        <v>2</v>
      </c>
      <c r="AZ11" s="2"/>
    </row>
    <row r="12" spans="1:52" ht="15" thickBot="1">
      <c r="A12" s="583" t="s">
        <v>21</v>
      </c>
      <c r="B12" s="584"/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4"/>
      <c r="Q12" s="584"/>
      <c r="R12" s="584"/>
      <c r="S12" s="584"/>
      <c r="T12" s="584"/>
      <c r="U12" s="584"/>
      <c r="V12" s="584"/>
      <c r="W12" s="584"/>
      <c r="X12" s="584"/>
      <c r="Y12" s="584"/>
      <c r="Z12" s="584"/>
      <c r="AA12" s="584"/>
      <c r="AB12" s="584"/>
      <c r="AC12" s="584"/>
      <c r="AD12" s="584"/>
      <c r="AE12" s="584"/>
      <c r="AF12" s="584"/>
      <c r="AG12" s="584"/>
      <c r="AH12" s="584"/>
      <c r="AI12" s="584"/>
      <c r="AJ12" s="584"/>
      <c r="AK12" s="584"/>
      <c r="AL12" s="584"/>
      <c r="AM12" s="584"/>
      <c r="AN12" s="584"/>
      <c r="AO12" s="584"/>
      <c r="AP12" s="584"/>
      <c r="AQ12" s="584"/>
      <c r="AR12" s="584"/>
      <c r="AS12" s="584"/>
      <c r="AT12" s="584"/>
      <c r="AU12" s="584"/>
      <c r="AV12" s="584"/>
      <c r="AW12" s="584"/>
      <c r="AX12" s="584"/>
      <c r="AY12" s="585"/>
      <c r="AZ12" s="2"/>
    </row>
    <row r="13" spans="1:52" ht="15.75">
      <c r="A13" s="111">
        <v>1</v>
      </c>
      <c r="B13" s="368" t="s">
        <v>113</v>
      </c>
      <c r="C13" s="244">
        <v>6</v>
      </c>
      <c r="D13" s="216">
        <v>60</v>
      </c>
      <c r="E13" s="215">
        <v>30</v>
      </c>
      <c r="F13" s="215">
        <v>30</v>
      </c>
      <c r="G13" s="123"/>
      <c r="H13" s="123"/>
      <c r="I13" s="124"/>
      <c r="J13" s="96">
        <v>30</v>
      </c>
      <c r="K13" s="90">
        <v>30</v>
      </c>
      <c r="L13" s="90"/>
      <c r="M13" s="90"/>
      <c r="N13" s="90"/>
      <c r="O13" s="90" t="s">
        <v>28</v>
      </c>
      <c r="P13" s="91">
        <v>6</v>
      </c>
      <c r="Q13" s="84"/>
      <c r="R13" s="76"/>
      <c r="S13" s="76"/>
      <c r="T13" s="76"/>
      <c r="U13" s="76"/>
      <c r="V13" s="76"/>
      <c r="W13" s="77"/>
      <c r="X13" s="75"/>
      <c r="Y13" s="76"/>
      <c r="Z13" s="76"/>
      <c r="AA13" s="76"/>
      <c r="AB13" s="76"/>
      <c r="AC13" s="76"/>
      <c r="AD13" s="77"/>
      <c r="AE13" s="75"/>
      <c r="AF13" s="76"/>
      <c r="AG13" s="76"/>
      <c r="AH13" s="76"/>
      <c r="AI13" s="76"/>
      <c r="AJ13" s="76"/>
      <c r="AK13" s="77"/>
      <c r="AL13" s="75"/>
      <c r="AM13" s="76"/>
      <c r="AN13" s="76"/>
      <c r="AO13" s="76"/>
      <c r="AP13" s="76"/>
      <c r="AQ13" s="76"/>
      <c r="AR13" s="77"/>
      <c r="AS13" s="75"/>
      <c r="AT13" s="76"/>
      <c r="AU13" s="76"/>
      <c r="AV13" s="76"/>
      <c r="AW13" s="76"/>
      <c r="AX13" s="76"/>
      <c r="AY13" s="77"/>
      <c r="AZ13" s="2"/>
    </row>
    <row r="14" spans="1:52" ht="15.75">
      <c r="A14" s="82">
        <v>2</v>
      </c>
      <c r="B14" s="369" t="s">
        <v>114</v>
      </c>
      <c r="C14" s="245">
        <v>6</v>
      </c>
      <c r="D14" s="214">
        <v>60</v>
      </c>
      <c r="E14" s="213">
        <v>30</v>
      </c>
      <c r="F14" s="213">
        <v>30</v>
      </c>
      <c r="G14" s="125"/>
      <c r="H14" s="125"/>
      <c r="I14" s="126"/>
      <c r="J14" s="45">
        <v>30</v>
      </c>
      <c r="K14" s="46">
        <v>30</v>
      </c>
      <c r="L14" s="46"/>
      <c r="M14" s="46"/>
      <c r="N14" s="46"/>
      <c r="O14" s="46" t="s">
        <v>28</v>
      </c>
      <c r="P14" s="47">
        <v>6</v>
      </c>
      <c r="Q14" s="72"/>
      <c r="R14" s="69"/>
      <c r="S14" s="69"/>
      <c r="T14" s="69"/>
      <c r="U14" s="69"/>
      <c r="V14" s="69"/>
      <c r="W14" s="79"/>
      <c r="X14" s="78"/>
      <c r="Y14" s="69"/>
      <c r="Z14" s="69"/>
      <c r="AA14" s="69"/>
      <c r="AB14" s="69"/>
      <c r="AC14" s="69"/>
      <c r="AD14" s="79"/>
      <c r="AE14" s="78"/>
      <c r="AF14" s="69"/>
      <c r="AG14" s="69"/>
      <c r="AH14" s="69"/>
      <c r="AI14" s="69"/>
      <c r="AJ14" s="69"/>
      <c r="AK14" s="79"/>
      <c r="AL14" s="78"/>
      <c r="AM14" s="69"/>
      <c r="AN14" s="69"/>
      <c r="AO14" s="69"/>
      <c r="AP14" s="69"/>
      <c r="AQ14" s="69"/>
      <c r="AR14" s="79"/>
      <c r="AS14" s="78"/>
      <c r="AT14" s="69"/>
      <c r="AU14" s="69"/>
      <c r="AV14" s="69"/>
      <c r="AW14" s="69"/>
      <c r="AX14" s="69"/>
      <c r="AY14" s="79"/>
      <c r="AZ14" s="2"/>
    </row>
    <row r="15" spans="1:51" ht="31.5">
      <c r="A15" s="112">
        <v>3</v>
      </c>
      <c r="B15" s="102" t="s">
        <v>115</v>
      </c>
      <c r="C15" s="87">
        <v>5</v>
      </c>
      <c r="D15" s="81">
        <v>60</v>
      </c>
      <c r="E15" s="213">
        <v>30</v>
      </c>
      <c r="F15" s="71">
        <v>30</v>
      </c>
      <c r="G15" s="71"/>
      <c r="H15" s="71"/>
      <c r="I15" s="127"/>
      <c r="J15" s="45">
        <v>30</v>
      </c>
      <c r="K15" s="46">
        <v>30</v>
      </c>
      <c r="L15" s="46"/>
      <c r="M15" s="46"/>
      <c r="N15" s="46"/>
      <c r="O15" s="46" t="s">
        <v>28</v>
      </c>
      <c r="P15" s="47">
        <v>5</v>
      </c>
      <c r="Q15" s="9"/>
      <c r="R15" s="6"/>
      <c r="S15" s="6"/>
      <c r="T15" s="6"/>
      <c r="U15" s="6"/>
      <c r="V15" s="6"/>
      <c r="W15" s="13"/>
      <c r="X15" s="12"/>
      <c r="Y15" s="6"/>
      <c r="Z15" s="6"/>
      <c r="AA15" s="6"/>
      <c r="AB15" s="6"/>
      <c r="AC15" s="6"/>
      <c r="AD15" s="13"/>
      <c r="AE15" s="12"/>
      <c r="AF15" s="6"/>
      <c r="AG15" s="6"/>
      <c r="AH15" s="6"/>
      <c r="AI15" s="37"/>
      <c r="AJ15" s="37"/>
      <c r="AK15" s="19"/>
      <c r="AL15" s="49"/>
      <c r="AM15" s="37"/>
      <c r="AN15" s="37"/>
      <c r="AO15" s="37"/>
      <c r="AP15" s="37"/>
      <c r="AQ15" s="37"/>
      <c r="AR15" s="19"/>
      <c r="AS15" s="49"/>
      <c r="AT15" s="37"/>
      <c r="AU15" s="37"/>
      <c r="AV15" s="37"/>
      <c r="AW15" s="37"/>
      <c r="AX15" s="37"/>
      <c r="AY15" s="19"/>
    </row>
    <row r="16" spans="1:52" ht="15.75">
      <c r="A16" s="82">
        <v>4</v>
      </c>
      <c r="B16" s="370" t="s">
        <v>116</v>
      </c>
      <c r="C16" s="64">
        <v>5</v>
      </c>
      <c r="D16" s="45">
        <v>60</v>
      </c>
      <c r="E16" s="46">
        <v>30</v>
      </c>
      <c r="F16" s="46">
        <v>30</v>
      </c>
      <c r="G16" s="46"/>
      <c r="H16" s="46"/>
      <c r="I16" s="47"/>
      <c r="J16" s="45">
        <v>30</v>
      </c>
      <c r="K16" s="46">
        <v>30</v>
      </c>
      <c r="L16" s="46"/>
      <c r="M16" s="46"/>
      <c r="N16" s="46"/>
      <c r="O16" s="46" t="s">
        <v>28</v>
      </c>
      <c r="P16" s="47">
        <v>5</v>
      </c>
      <c r="Q16" s="38"/>
      <c r="R16" s="37"/>
      <c r="S16" s="37"/>
      <c r="T16" s="37"/>
      <c r="U16" s="37"/>
      <c r="V16" s="37"/>
      <c r="W16" s="19"/>
      <c r="X16" s="49"/>
      <c r="Y16" s="37"/>
      <c r="Z16" s="37"/>
      <c r="AA16" s="37"/>
      <c r="AB16" s="37"/>
      <c r="AC16" s="37"/>
      <c r="AD16" s="19"/>
      <c r="AE16" s="49"/>
      <c r="AF16" s="37"/>
      <c r="AG16" s="37"/>
      <c r="AH16" s="37"/>
      <c r="AI16" s="37"/>
      <c r="AJ16" s="37"/>
      <c r="AK16" s="19"/>
      <c r="AL16" s="49"/>
      <c r="AM16" s="37"/>
      <c r="AN16" s="37"/>
      <c r="AO16" s="37"/>
      <c r="AP16" s="37"/>
      <c r="AQ16" s="37"/>
      <c r="AR16" s="19"/>
      <c r="AS16" s="49"/>
      <c r="AT16" s="37"/>
      <c r="AU16" s="37"/>
      <c r="AV16" s="37"/>
      <c r="AW16" s="37"/>
      <c r="AX16" s="37"/>
      <c r="AY16" s="19"/>
      <c r="AZ16" s="2"/>
    </row>
    <row r="17" spans="1:52" ht="15.75">
      <c r="A17" s="82">
        <v>5</v>
      </c>
      <c r="B17" s="371" t="s">
        <v>35</v>
      </c>
      <c r="C17" s="64">
        <v>3</v>
      </c>
      <c r="D17" s="45">
        <v>30</v>
      </c>
      <c r="E17" s="46">
        <v>30</v>
      </c>
      <c r="F17" s="46"/>
      <c r="G17" s="46"/>
      <c r="H17" s="46"/>
      <c r="I17" s="47"/>
      <c r="J17" s="45">
        <v>30</v>
      </c>
      <c r="K17" s="46"/>
      <c r="L17" s="46"/>
      <c r="M17" s="46"/>
      <c r="N17" s="46"/>
      <c r="O17" s="46" t="s">
        <v>29</v>
      </c>
      <c r="P17" s="47">
        <v>3</v>
      </c>
      <c r="Q17" s="38"/>
      <c r="R17" s="37"/>
      <c r="S17" s="37"/>
      <c r="T17" s="37"/>
      <c r="U17" s="37"/>
      <c r="V17" s="37"/>
      <c r="W17" s="19"/>
      <c r="X17" s="49"/>
      <c r="Y17" s="37"/>
      <c r="Z17" s="37"/>
      <c r="AA17" s="37"/>
      <c r="AB17" s="37"/>
      <c r="AC17" s="37"/>
      <c r="AD17" s="19"/>
      <c r="AE17" s="49"/>
      <c r="AF17" s="37"/>
      <c r="AG17" s="37"/>
      <c r="AH17" s="37"/>
      <c r="AI17" s="37"/>
      <c r="AJ17" s="37"/>
      <c r="AK17" s="19"/>
      <c r="AL17" s="49"/>
      <c r="AM17" s="37"/>
      <c r="AN17" s="37"/>
      <c r="AO17" s="37"/>
      <c r="AP17" s="37"/>
      <c r="AQ17" s="37"/>
      <c r="AR17" s="19"/>
      <c r="AS17" s="49"/>
      <c r="AT17" s="37"/>
      <c r="AU17" s="37"/>
      <c r="AV17" s="37"/>
      <c r="AW17" s="37"/>
      <c r="AX17" s="37"/>
      <c r="AY17" s="19"/>
      <c r="AZ17" s="2"/>
    </row>
    <row r="18" spans="1:52" ht="15.75">
      <c r="A18" s="82">
        <v>6</v>
      </c>
      <c r="B18" s="372" t="s">
        <v>117</v>
      </c>
      <c r="C18" s="373">
        <v>3</v>
      </c>
      <c r="D18" s="374">
        <v>30</v>
      </c>
      <c r="E18" s="46"/>
      <c r="F18" s="46"/>
      <c r="G18" s="46"/>
      <c r="H18" s="46">
        <v>30</v>
      </c>
      <c r="I18" s="47"/>
      <c r="J18" s="45"/>
      <c r="K18" s="46"/>
      <c r="L18" s="46"/>
      <c r="M18" s="46">
        <v>30</v>
      </c>
      <c r="N18" s="46"/>
      <c r="O18" s="46" t="s">
        <v>29</v>
      </c>
      <c r="P18" s="47">
        <v>3</v>
      </c>
      <c r="Q18" s="38"/>
      <c r="R18" s="37"/>
      <c r="S18" s="37"/>
      <c r="T18" s="37"/>
      <c r="U18" s="37"/>
      <c r="V18" s="37"/>
      <c r="W18" s="19"/>
      <c r="X18" s="49"/>
      <c r="Y18" s="37"/>
      <c r="Z18" s="37"/>
      <c r="AA18" s="37"/>
      <c r="AB18" s="37"/>
      <c r="AC18" s="37"/>
      <c r="AD18" s="19"/>
      <c r="AE18" s="49"/>
      <c r="AF18" s="37"/>
      <c r="AG18" s="37"/>
      <c r="AH18" s="37"/>
      <c r="AI18" s="37"/>
      <c r="AJ18" s="37"/>
      <c r="AK18" s="19"/>
      <c r="AL18" s="49"/>
      <c r="AM18" s="37"/>
      <c r="AN18" s="37"/>
      <c r="AO18" s="37"/>
      <c r="AP18" s="37"/>
      <c r="AQ18" s="37"/>
      <c r="AR18" s="19"/>
      <c r="AS18" s="49"/>
      <c r="AT18" s="37"/>
      <c r="AU18" s="37"/>
      <c r="AV18" s="37"/>
      <c r="AW18" s="37"/>
      <c r="AX18" s="37"/>
      <c r="AY18" s="19"/>
      <c r="AZ18" s="2"/>
    </row>
    <row r="19" spans="1:52" ht="16.5" thickBot="1">
      <c r="A19" s="112">
        <v>7</v>
      </c>
      <c r="B19" s="375" t="s">
        <v>36</v>
      </c>
      <c r="C19" s="376">
        <v>2</v>
      </c>
      <c r="D19" s="97">
        <v>30</v>
      </c>
      <c r="E19" s="92"/>
      <c r="F19" s="92"/>
      <c r="G19" s="92"/>
      <c r="H19" s="92">
        <v>30</v>
      </c>
      <c r="I19" s="94"/>
      <c r="J19" s="97"/>
      <c r="K19" s="92"/>
      <c r="L19" s="92"/>
      <c r="M19" s="92">
        <v>30</v>
      </c>
      <c r="N19" s="92"/>
      <c r="O19" s="92" t="s">
        <v>29</v>
      </c>
      <c r="P19" s="94">
        <v>2</v>
      </c>
      <c r="Q19" s="95"/>
      <c r="R19" s="54"/>
      <c r="S19" s="54"/>
      <c r="T19" s="54"/>
      <c r="U19" s="54"/>
      <c r="V19" s="54"/>
      <c r="W19" s="85"/>
      <c r="X19" s="93"/>
      <c r="Y19" s="54"/>
      <c r="Z19" s="54"/>
      <c r="AA19" s="54"/>
      <c r="AB19" s="54"/>
      <c r="AC19" s="54"/>
      <c r="AD19" s="85"/>
      <c r="AE19" s="93"/>
      <c r="AF19" s="54"/>
      <c r="AG19" s="54"/>
      <c r="AH19" s="54"/>
      <c r="AI19" s="54"/>
      <c r="AJ19" s="54"/>
      <c r="AK19" s="85"/>
      <c r="AL19" s="93"/>
      <c r="AM19" s="54"/>
      <c r="AN19" s="54"/>
      <c r="AO19" s="54"/>
      <c r="AP19" s="54"/>
      <c r="AQ19" s="54"/>
      <c r="AR19" s="85"/>
      <c r="AS19" s="93"/>
      <c r="AT19" s="54"/>
      <c r="AU19" s="54"/>
      <c r="AV19" s="54"/>
      <c r="AW19" s="54"/>
      <c r="AX19" s="54"/>
      <c r="AY19" s="85"/>
      <c r="AZ19" s="2"/>
    </row>
    <row r="20" spans="1:52" ht="15.75">
      <c r="A20" s="82">
        <v>8</v>
      </c>
      <c r="B20" s="377" t="s">
        <v>118</v>
      </c>
      <c r="C20" s="57">
        <v>6</v>
      </c>
      <c r="D20" s="58">
        <v>60</v>
      </c>
      <c r="E20" s="59">
        <v>30</v>
      </c>
      <c r="F20" s="59">
        <v>30</v>
      </c>
      <c r="G20" s="59"/>
      <c r="H20" s="59"/>
      <c r="I20" s="60"/>
      <c r="J20" s="58"/>
      <c r="K20" s="59"/>
      <c r="L20" s="59"/>
      <c r="M20" s="59"/>
      <c r="N20" s="59"/>
      <c r="O20" s="59"/>
      <c r="P20" s="60"/>
      <c r="Q20" s="61">
        <v>30</v>
      </c>
      <c r="R20" s="59">
        <v>30</v>
      </c>
      <c r="S20" s="59"/>
      <c r="T20" s="59"/>
      <c r="U20" s="59"/>
      <c r="V20" s="59" t="s">
        <v>28</v>
      </c>
      <c r="W20" s="60">
        <v>6</v>
      </c>
      <c r="X20" s="99"/>
      <c r="Y20" s="42"/>
      <c r="Z20" s="42"/>
      <c r="AA20" s="42"/>
      <c r="AB20" s="42"/>
      <c r="AC20" s="42"/>
      <c r="AD20" s="39"/>
      <c r="AE20" s="99"/>
      <c r="AF20" s="42"/>
      <c r="AG20" s="42"/>
      <c r="AH20" s="42"/>
      <c r="AI20" s="42"/>
      <c r="AJ20" s="42"/>
      <c r="AK20" s="39"/>
      <c r="AL20" s="99"/>
      <c r="AM20" s="42"/>
      <c r="AN20" s="42"/>
      <c r="AO20" s="42"/>
      <c r="AP20" s="42"/>
      <c r="AQ20" s="42"/>
      <c r="AR20" s="39"/>
      <c r="AS20" s="99"/>
      <c r="AT20" s="42"/>
      <c r="AU20" s="42"/>
      <c r="AV20" s="42"/>
      <c r="AW20" s="42"/>
      <c r="AX20" s="42"/>
      <c r="AY20" s="39"/>
      <c r="AZ20" s="2"/>
    </row>
    <row r="21" spans="1:52" ht="31.5">
      <c r="A21" s="82">
        <v>9</v>
      </c>
      <c r="B21" s="370" t="s">
        <v>119</v>
      </c>
      <c r="C21" s="64">
        <v>5</v>
      </c>
      <c r="D21" s="45">
        <v>60</v>
      </c>
      <c r="E21" s="46">
        <v>30</v>
      </c>
      <c r="F21" s="46">
        <v>30</v>
      </c>
      <c r="G21" s="46"/>
      <c r="H21" s="46"/>
      <c r="I21" s="47"/>
      <c r="J21" s="45"/>
      <c r="K21" s="46"/>
      <c r="L21" s="46"/>
      <c r="M21" s="46"/>
      <c r="N21" s="46"/>
      <c r="O21" s="46"/>
      <c r="P21" s="47"/>
      <c r="Q21" s="65">
        <v>30</v>
      </c>
      <c r="R21" s="46">
        <v>30</v>
      </c>
      <c r="S21" s="46"/>
      <c r="T21" s="46"/>
      <c r="U21" s="46"/>
      <c r="V21" s="46" t="s">
        <v>28</v>
      </c>
      <c r="W21" s="47">
        <v>5</v>
      </c>
      <c r="X21" s="49"/>
      <c r="Y21" s="37"/>
      <c r="Z21" s="37"/>
      <c r="AA21" s="37"/>
      <c r="AB21" s="37"/>
      <c r="AC21" s="37"/>
      <c r="AD21" s="19"/>
      <c r="AE21" s="49"/>
      <c r="AF21" s="37"/>
      <c r="AG21" s="37"/>
      <c r="AH21" s="37"/>
      <c r="AI21" s="37"/>
      <c r="AJ21" s="37"/>
      <c r="AK21" s="19"/>
      <c r="AL21" s="49"/>
      <c r="AM21" s="37"/>
      <c r="AN21" s="37"/>
      <c r="AO21" s="37"/>
      <c r="AP21" s="37"/>
      <c r="AQ21" s="37"/>
      <c r="AR21" s="19"/>
      <c r="AS21" s="49"/>
      <c r="AT21" s="37"/>
      <c r="AU21" s="37"/>
      <c r="AV21" s="37"/>
      <c r="AW21" s="37"/>
      <c r="AX21" s="37"/>
      <c r="AY21" s="19"/>
      <c r="AZ21" s="2"/>
    </row>
    <row r="22" spans="1:52" ht="15.75">
      <c r="A22" s="82">
        <v>10</v>
      </c>
      <c r="B22" s="370" t="s">
        <v>120</v>
      </c>
      <c r="C22" s="130">
        <v>4</v>
      </c>
      <c r="D22" s="131">
        <v>30</v>
      </c>
      <c r="E22" s="132">
        <v>30</v>
      </c>
      <c r="F22" s="132"/>
      <c r="G22" s="132"/>
      <c r="H22" s="132"/>
      <c r="I22" s="133"/>
      <c r="J22" s="131"/>
      <c r="K22" s="132"/>
      <c r="L22" s="132"/>
      <c r="M22" s="132"/>
      <c r="N22" s="132"/>
      <c r="O22" s="132"/>
      <c r="P22" s="133"/>
      <c r="Q22" s="134">
        <v>30</v>
      </c>
      <c r="R22" s="378"/>
      <c r="S22" s="132"/>
      <c r="T22" s="132"/>
      <c r="U22" s="132"/>
      <c r="V22" s="132" t="s">
        <v>28</v>
      </c>
      <c r="W22" s="133">
        <v>4</v>
      </c>
      <c r="X22" s="131"/>
      <c r="Y22" s="132"/>
      <c r="Z22" s="132"/>
      <c r="AA22" s="132"/>
      <c r="AB22" s="132"/>
      <c r="AC22" s="132"/>
      <c r="AD22" s="133"/>
      <c r="AE22" s="131"/>
      <c r="AF22" s="132"/>
      <c r="AG22" s="132"/>
      <c r="AH22" s="132"/>
      <c r="AI22" s="132"/>
      <c r="AJ22" s="132"/>
      <c r="AK22" s="133"/>
      <c r="AL22" s="131"/>
      <c r="AM22" s="132"/>
      <c r="AN22" s="132"/>
      <c r="AO22" s="132"/>
      <c r="AP22" s="132"/>
      <c r="AQ22" s="132"/>
      <c r="AR22" s="133"/>
      <c r="AS22" s="131"/>
      <c r="AT22" s="132"/>
      <c r="AU22" s="132"/>
      <c r="AV22" s="132"/>
      <c r="AW22" s="132"/>
      <c r="AX22" s="132"/>
      <c r="AY22" s="133"/>
      <c r="AZ22" s="2"/>
    </row>
    <row r="23" spans="1:52" ht="15.75">
      <c r="A23" s="112">
        <v>11</v>
      </c>
      <c r="B23" s="370" t="s">
        <v>121</v>
      </c>
      <c r="C23" s="130">
        <v>5</v>
      </c>
      <c r="D23" s="131">
        <v>60</v>
      </c>
      <c r="E23" s="132">
        <v>30</v>
      </c>
      <c r="F23" s="132">
        <v>30</v>
      </c>
      <c r="G23" s="132"/>
      <c r="H23" s="132"/>
      <c r="I23" s="133"/>
      <c r="J23" s="131"/>
      <c r="K23" s="132"/>
      <c r="L23" s="132"/>
      <c r="M23" s="132"/>
      <c r="N23" s="132"/>
      <c r="O23" s="132"/>
      <c r="P23" s="133"/>
      <c r="Q23" s="134">
        <v>30</v>
      </c>
      <c r="R23" s="378">
        <v>30</v>
      </c>
      <c r="S23" s="132"/>
      <c r="T23" s="132"/>
      <c r="U23" s="132"/>
      <c r="V23" s="132" t="s">
        <v>28</v>
      </c>
      <c r="W23" s="133">
        <v>5</v>
      </c>
      <c r="X23" s="131"/>
      <c r="Y23" s="132"/>
      <c r="Z23" s="132"/>
      <c r="AA23" s="132"/>
      <c r="AB23" s="132"/>
      <c r="AC23" s="132"/>
      <c r="AD23" s="133"/>
      <c r="AE23" s="131"/>
      <c r="AF23" s="132"/>
      <c r="AG23" s="132"/>
      <c r="AH23" s="132"/>
      <c r="AI23" s="132"/>
      <c r="AJ23" s="132"/>
      <c r="AK23" s="133"/>
      <c r="AL23" s="131"/>
      <c r="AM23" s="132"/>
      <c r="AN23" s="132"/>
      <c r="AO23" s="132"/>
      <c r="AP23" s="132"/>
      <c r="AQ23" s="132"/>
      <c r="AR23" s="133"/>
      <c r="AS23" s="131"/>
      <c r="AT23" s="132"/>
      <c r="AU23" s="132"/>
      <c r="AV23" s="132"/>
      <c r="AW23" s="132"/>
      <c r="AX23" s="132"/>
      <c r="AY23" s="133"/>
      <c r="AZ23" s="2"/>
    </row>
    <row r="24" spans="1:52" ht="15.75">
      <c r="A24" s="82">
        <v>12</v>
      </c>
      <c r="B24" s="370" t="s">
        <v>37</v>
      </c>
      <c r="C24" s="130">
        <v>3</v>
      </c>
      <c r="D24" s="131">
        <v>30</v>
      </c>
      <c r="E24" s="132"/>
      <c r="F24" s="132">
        <v>30</v>
      </c>
      <c r="G24" s="132"/>
      <c r="H24" s="132"/>
      <c r="I24" s="133"/>
      <c r="J24" s="131"/>
      <c r="K24" s="132"/>
      <c r="L24" s="132"/>
      <c r="M24" s="132"/>
      <c r="N24" s="132"/>
      <c r="O24" s="132"/>
      <c r="P24" s="133"/>
      <c r="Q24" s="134"/>
      <c r="R24" s="378">
        <v>30</v>
      </c>
      <c r="S24" s="132"/>
      <c r="T24" s="132"/>
      <c r="U24" s="132"/>
      <c r="V24" s="132" t="s">
        <v>29</v>
      </c>
      <c r="W24" s="133">
        <v>3</v>
      </c>
      <c r="X24" s="131"/>
      <c r="Y24" s="132"/>
      <c r="Z24" s="132"/>
      <c r="AA24" s="132"/>
      <c r="AB24" s="132"/>
      <c r="AC24" s="132"/>
      <c r="AD24" s="133"/>
      <c r="AE24" s="131"/>
      <c r="AF24" s="132"/>
      <c r="AG24" s="132"/>
      <c r="AH24" s="132"/>
      <c r="AI24" s="132"/>
      <c r="AJ24" s="132"/>
      <c r="AK24" s="133"/>
      <c r="AL24" s="131"/>
      <c r="AM24" s="132"/>
      <c r="AN24" s="132"/>
      <c r="AO24" s="132"/>
      <c r="AP24" s="132"/>
      <c r="AQ24" s="132"/>
      <c r="AR24" s="133"/>
      <c r="AS24" s="131"/>
      <c r="AT24" s="132"/>
      <c r="AU24" s="132"/>
      <c r="AV24" s="132"/>
      <c r="AW24" s="132"/>
      <c r="AX24" s="132"/>
      <c r="AY24" s="133"/>
      <c r="AZ24" s="2"/>
    </row>
    <row r="25" spans="1:52" ht="15.75">
      <c r="A25" s="82">
        <v>13</v>
      </c>
      <c r="B25" s="370" t="s">
        <v>38</v>
      </c>
      <c r="C25" s="130">
        <v>3</v>
      </c>
      <c r="D25" s="131">
        <v>30</v>
      </c>
      <c r="E25" s="132"/>
      <c r="F25" s="132">
        <v>30</v>
      </c>
      <c r="G25" s="132"/>
      <c r="H25" s="132"/>
      <c r="I25" s="133"/>
      <c r="J25" s="131"/>
      <c r="K25" s="132"/>
      <c r="L25" s="132"/>
      <c r="M25" s="132"/>
      <c r="N25" s="132"/>
      <c r="O25" s="132"/>
      <c r="P25" s="133"/>
      <c r="Q25" s="134"/>
      <c r="R25" s="378">
        <v>30</v>
      </c>
      <c r="S25" s="132"/>
      <c r="T25" s="132"/>
      <c r="U25" s="132"/>
      <c r="V25" s="132" t="s">
        <v>29</v>
      </c>
      <c r="W25" s="133">
        <v>3</v>
      </c>
      <c r="X25" s="131"/>
      <c r="Y25" s="132"/>
      <c r="Z25" s="132"/>
      <c r="AA25" s="132"/>
      <c r="AB25" s="132"/>
      <c r="AC25" s="132"/>
      <c r="AD25" s="133"/>
      <c r="AE25" s="131"/>
      <c r="AF25" s="132"/>
      <c r="AG25" s="132"/>
      <c r="AH25" s="132"/>
      <c r="AI25" s="132"/>
      <c r="AJ25" s="132"/>
      <c r="AK25" s="133"/>
      <c r="AL25" s="131"/>
      <c r="AM25" s="132"/>
      <c r="AN25" s="132"/>
      <c r="AO25" s="132"/>
      <c r="AP25" s="132"/>
      <c r="AQ25" s="132"/>
      <c r="AR25" s="133"/>
      <c r="AS25" s="131"/>
      <c r="AT25" s="132"/>
      <c r="AU25" s="132"/>
      <c r="AV25" s="132"/>
      <c r="AW25" s="132"/>
      <c r="AX25" s="132"/>
      <c r="AY25" s="133"/>
      <c r="AZ25" s="2"/>
    </row>
    <row r="26" spans="1:52" ht="16.5" thickBot="1">
      <c r="A26" s="82">
        <v>14</v>
      </c>
      <c r="B26" s="379" t="s">
        <v>51</v>
      </c>
      <c r="C26" s="136">
        <v>2</v>
      </c>
      <c r="D26" s="137">
        <v>15</v>
      </c>
      <c r="E26" s="138">
        <v>15</v>
      </c>
      <c r="F26" s="138"/>
      <c r="G26" s="138"/>
      <c r="H26" s="138"/>
      <c r="I26" s="139"/>
      <c r="J26" s="137"/>
      <c r="K26" s="138"/>
      <c r="L26" s="138"/>
      <c r="M26" s="138"/>
      <c r="N26" s="138"/>
      <c r="O26" s="138"/>
      <c r="P26" s="139"/>
      <c r="Q26" s="140">
        <v>15</v>
      </c>
      <c r="R26" s="380"/>
      <c r="S26" s="138"/>
      <c r="T26" s="138"/>
      <c r="U26" s="138"/>
      <c r="V26" s="138" t="s">
        <v>29</v>
      </c>
      <c r="W26" s="139">
        <v>2</v>
      </c>
      <c r="X26" s="142"/>
      <c r="Y26" s="143"/>
      <c r="Z26" s="143"/>
      <c r="AA26" s="143"/>
      <c r="AB26" s="143"/>
      <c r="AC26" s="143"/>
      <c r="AD26" s="144"/>
      <c r="AE26" s="142"/>
      <c r="AF26" s="143"/>
      <c r="AG26" s="143"/>
      <c r="AH26" s="143"/>
      <c r="AI26" s="143"/>
      <c r="AJ26" s="143"/>
      <c r="AK26" s="144"/>
      <c r="AL26" s="142"/>
      <c r="AM26" s="143"/>
      <c r="AN26" s="143"/>
      <c r="AO26" s="143"/>
      <c r="AP26" s="143"/>
      <c r="AQ26" s="143"/>
      <c r="AR26" s="144"/>
      <c r="AS26" s="142"/>
      <c r="AT26" s="143"/>
      <c r="AU26" s="143"/>
      <c r="AV26" s="143"/>
      <c r="AW26" s="143"/>
      <c r="AX26" s="143"/>
      <c r="AY26" s="144"/>
      <c r="AZ26" s="2"/>
    </row>
    <row r="27" spans="1:52" ht="19.5" customHeight="1">
      <c r="A27" s="82">
        <v>15</v>
      </c>
      <c r="B27" s="381" t="s">
        <v>122</v>
      </c>
      <c r="C27" s="145">
        <v>5</v>
      </c>
      <c r="D27" s="146">
        <v>60</v>
      </c>
      <c r="E27" s="147">
        <v>30</v>
      </c>
      <c r="F27" s="147">
        <v>30</v>
      </c>
      <c r="G27" s="147"/>
      <c r="H27" s="147"/>
      <c r="I27" s="148"/>
      <c r="J27" s="149"/>
      <c r="K27" s="147"/>
      <c r="L27" s="147"/>
      <c r="M27" s="147"/>
      <c r="N27" s="147"/>
      <c r="O27" s="147"/>
      <c r="P27" s="150"/>
      <c r="Q27" s="146"/>
      <c r="R27" s="147"/>
      <c r="S27" s="147"/>
      <c r="T27" s="147"/>
      <c r="U27" s="147"/>
      <c r="V27" s="147"/>
      <c r="W27" s="148"/>
      <c r="X27" s="382">
        <v>30</v>
      </c>
      <c r="Y27" s="383">
        <v>30</v>
      </c>
      <c r="Z27" s="147"/>
      <c r="AA27" s="147"/>
      <c r="AB27" s="384"/>
      <c r="AC27" s="383" t="s">
        <v>28</v>
      </c>
      <c r="AD27" s="385">
        <v>5</v>
      </c>
      <c r="AE27" s="155"/>
      <c r="AF27" s="156"/>
      <c r="AG27" s="156"/>
      <c r="AH27" s="156"/>
      <c r="AI27" s="156"/>
      <c r="AJ27" s="156"/>
      <c r="AK27" s="157"/>
      <c r="AL27" s="158"/>
      <c r="AM27" s="156"/>
      <c r="AN27" s="156"/>
      <c r="AO27" s="156"/>
      <c r="AP27" s="156"/>
      <c r="AQ27" s="156"/>
      <c r="AR27" s="157"/>
      <c r="AS27" s="158"/>
      <c r="AT27" s="156"/>
      <c r="AU27" s="156"/>
      <c r="AV27" s="156"/>
      <c r="AW27" s="156"/>
      <c r="AX27" s="156"/>
      <c r="AY27" s="157"/>
      <c r="AZ27" s="2"/>
    </row>
    <row r="28" spans="1:52" ht="31.5">
      <c r="A28" s="82">
        <v>16</v>
      </c>
      <c r="B28" s="386" t="s">
        <v>123</v>
      </c>
      <c r="C28" s="159">
        <v>5</v>
      </c>
      <c r="D28" s="134">
        <v>60</v>
      </c>
      <c r="E28" s="132">
        <v>30</v>
      </c>
      <c r="F28" s="132">
        <v>30</v>
      </c>
      <c r="G28" s="132"/>
      <c r="H28" s="132"/>
      <c r="I28" s="160"/>
      <c r="J28" s="131"/>
      <c r="K28" s="132"/>
      <c r="L28" s="132"/>
      <c r="M28" s="132"/>
      <c r="N28" s="132"/>
      <c r="O28" s="132"/>
      <c r="P28" s="133"/>
      <c r="Q28" s="134"/>
      <c r="R28" s="132"/>
      <c r="S28" s="132"/>
      <c r="T28" s="132"/>
      <c r="U28" s="132"/>
      <c r="V28" s="132"/>
      <c r="W28" s="160"/>
      <c r="X28" s="387">
        <v>30</v>
      </c>
      <c r="Y28" s="378">
        <v>30</v>
      </c>
      <c r="Z28" s="132"/>
      <c r="AA28" s="132"/>
      <c r="AB28" s="219"/>
      <c r="AC28" s="378" t="s">
        <v>28</v>
      </c>
      <c r="AD28" s="388">
        <v>5</v>
      </c>
      <c r="AE28" s="134"/>
      <c r="AF28" s="132"/>
      <c r="AG28" s="132"/>
      <c r="AH28" s="132"/>
      <c r="AI28" s="132"/>
      <c r="AJ28" s="132"/>
      <c r="AK28" s="133"/>
      <c r="AL28" s="131"/>
      <c r="AM28" s="132"/>
      <c r="AN28" s="132"/>
      <c r="AO28" s="132"/>
      <c r="AP28" s="132"/>
      <c r="AQ28" s="132"/>
      <c r="AR28" s="133"/>
      <c r="AS28" s="131"/>
      <c r="AT28" s="132"/>
      <c r="AU28" s="132"/>
      <c r="AV28" s="132"/>
      <c r="AW28" s="132"/>
      <c r="AX28" s="132"/>
      <c r="AY28" s="133"/>
      <c r="AZ28" s="2"/>
    </row>
    <row r="29" spans="1:52" ht="15.75">
      <c r="A29" s="112">
        <v>17</v>
      </c>
      <c r="B29" s="386" t="s">
        <v>124</v>
      </c>
      <c r="C29" s="159">
        <v>4</v>
      </c>
      <c r="D29" s="134">
        <v>60</v>
      </c>
      <c r="E29" s="132">
        <v>30</v>
      </c>
      <c r="F29" s="132">
        <v>30</v>
      </c>
      <c r="G29" s="132"/>
      <c r="H29" s="132"/>
      <c r="I29" s="160"/>
      <c r="J29" s="131"/>
      <c r="K29" s="132"/>
      <c r="L29" s="132"/>
      <c r="M29" s="132"/>
      <c r="N29" s="132"/>
      <c r="O29" s="132"/>
      <c r="P29" s="133"/>
      <c r="Q29" s="134"/>
      <c r="R29" s="132"/>
      <c r="S29" s="132"/>
      <c r="T29" s="132"/>
      <c r="U29" s="132"/>
      <c r="V29" s="132"/>
      <c r="W29" s="160"/>
      <c r="X29" s="387">
        <v>30</v>
      </c>
      <c r="Y29" s="378">
        <v>30</v>
      </c>
      <c r="Z29" s="132"/>
      <c r="AA29" s="132"/>
      <c r="AB29" s="219"/>
      <c r="AC29" s="378" t="s">
        <v>28</v>
      </c>
      <c r="AD29" s="388">
        <v>4</v>
      </c>
      <c r="AE29" s="134"/>
      <c r="AF29" s="132"/>
      <c r="AG29" s="132"/>
      <c r="AH29" s="132"/>
      <c r="AI29" s="132"/>
      <c r="AJ29" s="132"/>
      <c r="AK29" s="133"/>
      <c r="AL29" s="131"/>
      <c r="AM29" s="132"/>
      <c r="AN29" s="132"/>
      <c r="AO29" s="132"/>
      <c r="AP29" s="132"/>
      <c r="AQ29" s="132"/>
      <c r="AR29" s="133"/>
      <c r="AS29" s="131"/>
      <c r="AT29" s="132"/>
      <c r="AU29" s="132"/>
      <c r="AV29" s="132"/>
      <c r="AW29" s="132"/>
      <c r="AX29" s="132"/>
      <c r="AY29" s="133"/>
      <c r="AZ29" s="2"/>
    </row>
    <row r="30" spans="1:52" ht="15.75">
      <c r="A30" s="82">
        <v>18</v>
      </c>
      <c r="B30" s="386" t="s">
        <v>125</v>
      </c>
      <c r="C30" s="159">
        <v>3</v>
      </c>
      <c r="D30" s="134">
        <v>30</v>
      </c>
      <c r="E30" s="132"/>
      <c r="F30" s="132">
        <v>30</v>
      </c>
      <c r="G30" s="132"/>
      <c r="H30" s="132"/>
      <c r="I30" s="160"/>
      <c r="J30" s="131"/>
      <c r="K30" s="132"/>
      <c r="L30" s="132"/>
      <c r="M30" s="132"/>
      <c r="N30" s="132"/>
      <c r="O30" s="132"/>
      <c r="P30" s="133"/>
      <c r="Q30" s="134"/>
      <c r="R30" s="132"/>
      <c r="S30" s="132"/>
      <c r="T30" s="132"/>
      <c r="U30" s="132"/>
      <c r="V30" s="132"/>
      <c r="W30" s="160"/>
      <c r="X30" s="387"/>
      <c r="Y30" s="378">
        <v>30</v>
      </c>
      <c r="Z30" s="132"/>
      <c r="AA30" s="132"/>
      <c r="AB30" s="219"/>
      <c r="AC30" s="378" t="s">
        <v>29</v>
      </c>
      <c r="AD30" s="388">
        <v>3</v>
      </c>
      <c r="AE30" s="134"/>
      <c r="AF30" s="132"/>
      <c r="AG30" s="132"/>
      <c r="AH30" s="132"/>
      <c r="AI30" s="132"/>
      <c r="AJ30" s="132"/>
      <c r="AK30" s="133"/>
      <c r="AL30" s="131"/>
      <c r="AM30" s="132"/>
      <c r="AN30" s="132"/>
      <c r="AO30" s="132"/>
      <c r="AP30" s="132"/>
      <c r="AQ30" s="132"/>
      <c r="AR30" s="133"/>
      <c r="AS30" s="131"/>
      <c r="AT30" s="132"/>
      <c r="AU30" s="132"/>
      <c r="AV30" s="132"/>
      <c r="AW30" s="132"/>
      <c r="AX30" s="132"/>
      <c r="AY30" s="133"/>
      <c r="AZ30" s="2"/>
    </row>
    <row r="31" spans="1:52" ht="16.5" thickBot="1">
      <c r="A31" s="82">
        <v>19</v>
      </c>
      <c r="B31" s="389" t="s">
        <v>39</v>
      </c>
      <c r="C31" s="164">
        <v>4</v>
      </c>
      <c r="D31" s="165">
        <v>45</v>
      </c>
      <c r="E31" s="143">
        <v>30</v>
      </c>
      <c r="F31" s="143">
        <v>15</v>
      </c>
      <c r="G31" s="143"/>
      <c r="H31" s="143"/>
      <c r="I31" s="166"/>
      <c r="J31" s="142"/>
      <c r="K31" s="143"/>
      <c r="L31" s="143"/>
      <c r="M31" s="143"/>
      <c r="N31" s="143"/>
      <c r="O31" s="143"/>
      <c r="P31" s="144"/>
      <c r="Q31" s="165"/>
      <c r="R31" s="143"/>
      <c r="S31" s="143"/>
      <c r="T31" s="143"/>
      <c r="U31" s="143"/>
      <c r="V31" s="143"/>
      <c r="W31" s="166"/>
      <c r="X31" s="390">
        <v>30</v>
      </c>
      <c r="Y31" s="391">
        <v>15</v>
      </c>
      <c r="Z31" s="143"/>
      <c r="AA31" s="143"/>
      <c r="AB31" s="392"/>
      <c r="AC31" s="391" t="s">
        <v>28</v>
      </c>
      <c r="AD31" s="393">
        <v>4</v>
      </c>
      <c r="AE31" s="134"/>
      <c r="AF31" s="132"/>
      <c r="AG31" s="132"/>
      <c r="AH31" s="132"/>
      <c r="AI31" s="132"/>
      <c r="AJ31" s="132"/>
      <c r="AK31" s="133"/>
      <c r="AL31" s="137"/>
      <c r="AM31" s="138"/>
      <c r="AN31" s="138"/>
      <c r="AO31" s="138"/>
      <c r="AP31" s="138"/>
      <c r="AQ31" s="138"/>
      <c r="AR31" s="139"/>
      <c r="AS31" s="137"/>
      <c r="AT31" s="138"/>
      <c r="AU31" s="138"/>
      <c r="AV31" s="138"/>
      <c r="AW31" s="138"/>
      <c r="AX31" s="138"/>
      <c r="AY31" s="139"/>
      <c r="AZ31" s="2"/>
    </row>
    <row r="32" spans="1:52" ht="15.75">
      <c r="A32" s="82">
        <v>20</v>
      </c>
      <c r="B32" s="377" t="s">
        <v>126</v>
      </c>
      <c r="C32" s="145">
        <v>5</v>
      </c>
      <c r="D32" s="149">
        <v>60</v>
      </c>
      <c r="E32" s="147">
        <v>30</v>
      </c>
      <c r="F32" s="147">
        <v>30</v>
      </c>
      <c r="G32" s="147"/>
      <c r="H32" s="147"/>
      <c r="I32" s="148"/>
      <c r="J32" s="149"/>
      <c r="K32" s="147"/>
      <c r="L32" s="147"/>
      <c r="M32" s="147"/>
      <c r="N32" s="147"/>
      <c r="O32" s="147"/>
      <c r="P32" s="150"/>
      <c r="Q32" s="146"/>
      <c r="R32" s="147"/>
      <c r="S32" s="147"/>
      <c r="T32" s="147"/>
      <c r="U32" s="147"/>
      <c r="V32" s="147"/>
      <c r="W32" s="148"/>
      <c r="X32" s="149"/>
      <c r="Y32" s="147"/>
      <c r="Z32" s="147"/>
      <c r="AA32" s="147"/>
      <c r="AB32" s="147"/>
      <c r="AC32" s="147"/>
      <c r="AD32" s="150"/>
      <c r="AE32" s="394">
        <v>30</v>
      </c>
      <c r="AF32" s="383">
        <v>30</v>
      </c>
      <c r="AG32" s="147"/>
      <c r="AH32" s="147"/>
      <c r="AI32" s="384"/>
      <c r="AJ32" s="383" t="s">
        <v>28</v>
      </c>
      <c r="AK32" s="395">
        <v>5</v>
      </c>
      <c r="AL32" s="149"/>
      <c r="AM32" s="147"/>
      <c r="AN32" s="147"/>
      <c r="AO32" s="147"/>
      <c r="AP32" s="147"/>
      <c r="AQ32" s="147"/>
      <c r="AR32" s="150"/>
      <c r="AS32" s="146"/>
      <c r="AT32" s="147"/>
      <c r="AU32" s="147"/>
      <c r="AV32" s="147"/>
      <c r="AW32" s="147"/>
      <c r="AX32" s="147"/>
      <c r="AY32" s="150"/>
      <c r="AZ32" s="2"/>
    </row>
    <row r="33" spans="1:52" ht="31.5">
      <c r="A33" s="82">
        <v>21</v>
      </c>
      <c r="B33" s="370" t="s">
        <v>127</v>
      </c>
      <c r="C33" s="173">
        <v>5</v>
      </c>
      <c r="D33" s="158">
        <v>60</v>
      </c>
      <c r="E33" s="156">
        <v>30</v>
      </c>
      <c r="F33" s="156">
        <v>30</v>
      </c>
      <c r="G33" s="156"/>
      <c r="H33" s="156"/>
      <c r="I33" s="174"/>
      <c r="J33" s="158"/>
      <c r="K33" s="156"/>
      <c r="L33" s="156"/>
      <c r="M33" s="156"/>
      <c r="N33" s="156"/>
      <c r="O33" s="156"/>
      <c r="P33" s="157"/>
      <c r="Q33" s="134"/>
      <c r="R33" s="132"/>
      <c r="S33" s="132"/>
      <c r="T33" s="132"/>
      <c r="U33" s="132"/>
      <c r="V33" s="132"/>
      <c r="W33" s="160"/>
      <c r="X33" s="131"/>
      <c r="Y33" s="132"/>
      <c r="Z33" s="132"/>
      <c r="AA33" s="132"/>
      <c r="AB33" s="132"/>
      <c r="AC33" s="132"/>
      <c r="AD33" s="133"/>
      <c r="AE33" s="396">
        <v>30</v>
      </c>
      <c r="AF33" s="378">
        <v>30</v>
      </c>
      <c r="AG33" s="132"/>
      <c r="AH33" s="132"/>
      <c r="AI33" s="219"/>
      <c r="AJ33" s="378" t="s">
        <v>28</v>
      </c>
      <c r="AK33" s="397">
        <v>5</v>
      </c>
      <c r="AL33" s="131"/>
      <c r="AM33" s="132"/>
      <c r="AN33" s="132"/>
      <c r="AO33" s="132"/>
      <c r="AP33" s="132"/>
      <c r="AQ33" s="132"/>
      <c r="AR33" s="133"/>
      <c r="AS33" s="134"/>
      <c r="AT33" s="132"/>
      <c r="AU33" s="132"/>
      <c r="AV33" s="132"/>
      <c r="AW33" s="132"/>
      <c r="AX33" s="132"/>
      <c r="AY33" s="133"/>
      <c r="AZ33" s="2"/>
    </row>
    <row r="34" spans="1:52" ht="15.75">
      <c r="A34" s="112">
        <v>22</v>
      </c>
      <c r="B34" s="370" t="s">
        <v>137</v>
      </c>
      <c r="C34" s="173">
        <v>2</v>
      </c>
      <c r="D34" s="158">
        <v>45</v>
      </c>
      <c r="E34" s="156">
        <v>30</v>
      </c>
      <c r="F34" s="156">
        <v>15</v>
      </c>
      <c r="G34" s="156"/>
      <c r="H34" s="156"/>
      <c r="I34" s="174"/>
      <c r="J34" s="158"/>
      <c r="K34" s="156"/>
      <c r="L34" s="156"/>
      <c r="M34" s="156"/>
      <c r="N34" s="156"/>
      <c r="O34" s="156"/>
      <c r="P34" s="157"/>
      <c r="Q34" s="134"/>
      <c r="R34" s="132"/>
      <c r="S34" s="132"/>
      <c r="T34" s="132"/>
      <c r="U34" s="132"/>
      <c r="V34" s="132"/>
      <c r="W34" s="160"/>
      <c r="X34" s="131"/>
      <c r="Y34" s="132"/>
      <c r="Z34" s="132"/>
      <c r="AA34" s="132"/>
      <c r="AB34" s="132"/>
      <c r="AC34" s="132"/>
      <c r="AD34" s="133"/>
      <c r="AE34" s="396">
        <v>30</v>
      </c>
      <c r="AF34" s="378">
        <v>15</v>
      </c>
      <c r="AG34" s="132"/>
      <c r="AH34" s="132"/>
      <c r="AI34" s="219"/>
      <c r="AJ34" s="378" t="s">
        <v>29</v>
      </c>
      <c r="AK34" s="397">
        <v>2</v>
      </c>
      <c r="AL34" s="131"/>
      <c r="AM34" s="132"/>
      <c r="AN34" s="132"/>
      <c r="AO34" s="132"/>
      <c r="AP34" s="132"/>
      <c r="AQ34" s="132"/>
      <c r="AR34" s="133"/>
      <c r="AS34" s="134"/>
      <c r="AT34" s="132"/>
      <c r="AU34" s="132"/>
      <c r="AV34" s="132"/>
      <c r="AW34" s="132"/>
      <c r="AX34" s="132"/>
      <c r="AY34" s="133"/>
      <c r="AZ34" s="2"/>
    </row>
    <row r="35" spans="1:52" ht="16.5" thickBot="1">
      <c r="A35" s="82">
        <v>23</v>
      </c>
      <c r="B35" s="379" t="s">
        <v>41</v>
      </c>
      <c r="C35" s="177">
        <v>1</v>
      </c>
      <c r="D35" s="178">
        <v>30</v>
      </c>
      <c r="E35" s="179"/>
      <c r="F35" s="179"/>
      <c r="G35" s="179"/>
      <c r="H35" s="179">
        <v>30</v>
      </c>
      <c r="I35" s="180"/>
      <c r="J35" s="178"/>
      <c r="K35" s="179"/>
      <c r="L35" s="179"/>
      <c r="M35" s="179"/>
      <c r="N35" s="179"/>
      <c r="O35" s="179"/>
      <c r="P35" s="181"/>
      <c r="Q35" s="140"/>
      <c r="R35" s="138"/>
      <c r="S35" s="138"/>
      <c r="T35" s="138"/>
      <c r="U35" s="138"/>
      <c r="V35" s="138"/>
      <c r="W35" s="182"/>
      <c r="X35" s="137"/>
      <c r="Y35" s="138"/>
      <c r="Z35" s="138"/>
      <c r="AA35" s="138"/>
      <c r="AB35" s="138"/>
      <c r="AC35" s="138"/>
      <c r="AD35" s="139"/>
      <c r="AE35" s="398"/>
      <c r="AF35" s="380"/>
      <c r="AG35" s="138"/>
      <c r="AH35" s="138">
        <v>30</v>
      </c>
      <c r="AI35" s="399"/>
      <c r="AJ35" s="380" t="s">
        <v>29</v>
      </c>
      <c r="AK35" s="400">
        <v>1</v>
      </c>
      <c r="AL35" s="137"/>
      <c r="AM35" s="138"/>
      <c r="AN35" s="138"/>
      <c r="AO35" s="138"/>
      <c r="AP35" s="138"/>
      <c r="AQ35" s="138"/>
      <c r="AR35" s="139"/>
      <c r="AS35" s="140"/>
      <c r="AT35" s="138"/>
      <c r="AU35" s="138"/>
      <c r="AV35" s="138"/>
      <c r="AW35" s="138"/>
      <c r="AX35" s="138"/>
      <c r="AY35" s="139"/>
      <c r="AZ35" s="2"/>
    </row>
    <row r="36" spans="1:52" ht="15.75">
      <c r="A36" s="88">
        <v>24</v>
      </c>
      <c r="B36" s="401" t="s">
        <v>42</v>
      </c>
      <c r="C36" s="145">
        <v>3</v>
      </c>
      <c r="D36" s="146">
        <v>30</v>
      </c>
      <c r="E36" s="147"/>
      <c r="F36" s="147">
        <v>30</v>
      </c>
      <c r="G36" s="147"/>
      <c r="H36" s="147"/>
      <c r="I36" s="148"/>
      <c r="J36" s="149"/>
      <c r="K36" s="147"/>
      <c r="L36" s="147"/>
      <c r="M36" s="147"/>
      <c r="N36" s="147"/>
      <c r="O36" s="147"/>
      <c r="P36" s="150"/>
      <c r="Q36" s="146"/>
      <c r="R36" s="147"/>
      <c r="S36" s="147"/>
      <c r="T36" s="147"/>
      <c r="U36" s="147"/>
      <c r="V36" s="147"/>
      <c r="W36" s="148"/>
      <c r="X36" s="149"/>
      <c r="Y36" s="147"/>
      <c r="Z36" s="147"/>
      <c r="AA36" s="147"/>
      <c r="AB36" s="147"/>
      <c r="AC36" s="147"/>
      <c r="AD36" s="150"/>
      <c r="AE36" s="146"/>
      <c r="AF36" s="147"/>
      <c r="AG36" s="147"/>
      <c r="AH36" s="147"/>
      <c r="AI36" s="147"/>
      <c r="AJ36" s="147"/>
      <c r="AK36" s="148"/>
      <c r="AL36" s="382"/>
      <c r="AM36" s="383">
        <v>30</v>
      </c>
      <c r="AN36" s="147"/>
      <c r="AO36" s="147"/>
      <c r="AP36" s="384"/>
      <c r="AQ36" s="383" t="s">
        <v>29</v>
      </c>
      <c r="AR36" s="385">
        <v>3</v>
      </c>
      <c r="AS36" s="146"/>
      <c r="AT36" s="147"/>
      <c r="AU36" s="147"/>
      <c r="AV36" s="147"/>
      <c r="AW36" s="147"/>
      <c r="AX36" s="147"/>
      <c r="AY36" s="150"/>
      <c r="AZ36" s="2"/>
    </row>
    <row r="37" spans="1:52" ht="15.75">
      <c r="A37" s="88">
        <v>25</v>
      </c>
      <c r="B37" s="402" t="s">
        <v>43</v>
      </c>
      <c r="C37" s="159">
        <v>3</v>
      </c>
      <c r="D37" s="134">
        <v>30</v>
      </c>
      <c r="E37" s="132"/>
      <c r="F37" s="132">
        <v>30</v>
      </c>
      <c r="G37" s="132"/>
      <c r="H37" s="132"/>
      <c r="I37" s="160"/>
      <c r="J37" s="131"/>
      <c r="K37" s="132"/>
      <c r="L37" s="132"/>
      <c r="M37" s="132"/>
      <c r="N37" s="132"/>
      <c r="O37" s="132"/>
      <c r="P37" s="133"/>
      <c r="Q37" s="134"/>
      <c r="R37" s="132"/>
      <c r="S37" s="132"/>
      <c r="T37" s="132"/>
      <c r="U37" s="132"/>
      <c r="V37" s="132"/>
      <c r="W37" s="160"/>
      <c r="X37" s="131"/>
      <c r="Y37" s="132"/>
      <c r="Z37" s="132"/>
      <c r="AA37" s="132"/>
      <c r="AB37" s="132"/>
      <c r="AC37" s="132"/>
      <c r="AD37" s="133"/>
      <c r="AE37" s="134"/>
      <c r="AF37" s="132"/>
      <c r="AG37" s="132"/>
      <c r="AH37" s="132"/>
      <c r="AI37" s="132"/>
      <c r="AJ37" s="132"/>
      <c r="AK37" s="160"/>
      <c r="AL37" s="387"/>
      <c r="AM37" s="378">
        <v>30</v>
      </c>
      <c r="AN37" s="132"/>
      <c r="AO37" s="132"/>
      <c r="AP37" s="219"/>
      <c r="AQ37" s="378" t="s">
        <v>29</v>
      </c>
      <c r="AR37" s="388">
        <v>3</v>
      </c>
      <c r="AS37" s="134"/>
      <c r="AT37" s="132"/>
      <c r="AU37" s="132"/>
      <c r="AV37" s="132"/>
      <c r="AW37" s="132"/>
      <c r="AX37" s="132"/>
      <c r="AY37" s="133"/>
      <c r="AZ37" s="2"/>
    </row>
    <row r="38" spans="1:52" ht="31.5">
      <c r="A38" s="89">
        <v>26</v>
      </c>
      <c r="B38" s="402" t="s">
        <v>128</v>
      </c>
      <c r="C38" s="159">
        <v>5</v>
      </c>
      <c r="D38" s="134">
        <v>60</v>
      </c>
      <c r="E38" s="132">
        <v>30</v>
      </c>
      <c r="F38" s="132">
        <v>30</v>
      </c>
      <c r="G38" s="132"/>
      <c r="H38" s="132"/>
      <c r="I38" s="160"/>
      <c r="J38" s="131"/>
      <c r="K38" s="132"/>
      <c r="L38" s="132"/>
      <c r="M38" s="132"/>
      <c r="N38" s="132"/>
      <c r="O38" s="132"/>
      <c r="P38" s="133"/>
      <c r="Q38" s="134"/>
      <c r="R38" s="132"/>
      <c r="S38" s="132"/>
      <c r="T38" s="132"/>
      <c r="U38" s="132"/>
      <c r="V38" s="132"/>
      <c r="W38" s="160"/>
      <c r="X38" s="131"/>
      <c r="Y38" s="132"/>
      <c r="Z38" s="132"/>
      <c r="AA38" s="132"/>
      <c r="AB38" s="132"/>
      <c r="AC38" s="132"/>
      <c r="AD38" s="133"/>
      <c r="AE38" s="134"/>
      <c r="AF38" s="132"/>
      <c r="AG38" s="132"/>
      <c r="AH38" s="132"/>
      <c r="AI38" s="132"/>
      <c r="AJ38" s="132"/>
      <c r="AK38" s="160"/>
      <c r="AL38" s="387">
        <v>30</v>
      </c>
      <c r="AM38" s="378">
        <v>30</v>
      </c>
      <c r="AN38" s="132"/>
      <c r="AO38" s="132"/>
      <c r="AP38" s="132"/>
      <c r="AQ38" s="378" t="s">
        <v>28</v>
      </c>
      <c r="AR38" s="388">
        <v>5</v>
      </c>
      <c r="AS38" s="134"/>
      <c r="AT38" s="132"/>
      <c r="AU38" s="132"/>
      <c r="AV38" s="132"/>
      <c r="AW38" s="132"/>
      <c r="AX38" s="132"/>
      <c r="AY38" s="133"/>
      <c r="AZ38" s="2"/>
    </row>
    <row r="39" spans="1:52" ht="16.5" thickBot="1">
      <c r="A39" s="88">
        <v>27</v>
      </c>
      <c r="B39" s="403" t="s">
        <v>44</v>
      </c>
      <c r="C39" s="164">
        <v>1</v>
      </c>
      <c r="D39" s="165">
        <v>15</v>
      </c>
      <c r="E39" s="143">
        <v>15</v>
      </c>
      <c r="F39" s="143"/>
      <c r="G39" s="143"/>
      <c r="H39" s="143"/>
      <c r="I39" s="166"/>
      <c r="J39" s="142"/>
      <c r="K39" s="143"/>
      <c r="L39" s="143"/>
      <c r="M39" s="143"/>
      <c r="N39" s="143"/>
      <c r="O39" s="143"/>
      <c r="P39" s="144"/>
      <c r="Q39" s="165"/>
      <c r="R39" s="143"/>
      <c r="S39" s="143"/>
      <c r="T39" s="143"/>
      <c r="U39" s="143"/>
      <c r="V39" s="143"/>
      <c r="W39" s="166"/>
      <c r="X39" s="142"/>
      <c r="Y39" s="143"/>
      <c r="Z39" s="143"/>
      <c r="AA39" s="143"/>
      <c r="AB39" s="143"/>
      <c r="AC39" s="143"/>
      <c r="AD39" s="144"/>
      <c r="AE39" s="165"/>
      <c r="AF39" s="143"/>
      <c r="AG39" s="143"/>
      <c r="AH39" s="143"/>
      <c r="AI39" s="143"/>
      <c r="AJ39" s="143"/>
      <c r="AK39" s="166"/>
      <c r="AL39" s="390">
        <v>15</v>
      </c>
      <c r="AM39" s="391"/>
      <c r="AN39" s="143"/>
      <c r="AO39" s="143"/>
      <c r="AP39" s="143"/>
      <c r="AQ39" s="391" t="s">
        <v>29</v>
      </c>
      <c r="AR39" s="393">
        <v>1</v>
      </c>
      <c r="AS39" s="165"/>
      <c r="AT39" s="143"/>
      <c r="AU39" s="143"/>
      <c r="AV39" s="143"/>
      <c r="AW39" s="143"/>
      <c r="AX39" s="143"/>
      <c r="AY39" s="144"/>
      <c r="AZ39" s="2"/>
    </row>
    <row r="40" spans="1:52" ht="19.5" customHeight="1">
      <c r="A40" s="82">
        <v>28</v>
      </c>
      <c r="B40" s="404" t="s">
        <v>129</v>
      </c>
      <c r="C40" s="173">
        <v>5</v>
      </c>
      <c r="D40" s="158">
        <v>60</v>
      </c>
      <c r="E40" s="156">
        <v>30</v>
      </c>
      <c r="F40" s="156">
        <v>30</v>
      </c>
      <c r="G40" s="156"/>
      <c r="H40" s="156"/>
      <c r="I40" s="174"/>
      <c r="J40" s="158"/>
      <c r="K40" s="156"/>
      <c r="L40" s="156"/>
      <c r="M40" s="156"/>
      <c r="N40" s="156"/>
      <c r="O40" s="156"/>
      <c r="P40" s="157"/>
      <c r="Q40" s="155"/>
      <c r="R40" s="156"/>
      <c r="S40" s="156"/>
      <c r="T40" s="156"/>
      <c r="U40" s="156"/>
      <c r="V40" s="156"/>
      <c r="W40" s="174"/>
      <c r="X40" s="158"/>
      <c r="Y40" s="156"/>
      <c r="Z40" s="156"/>
      <c r="AA40" s="156"/>
      <c r="AB40" s="156"/>
      <c r="AC40" s="156"/>
      <c r="AD40" s="157"/>
      <c r="AE40" s="155"/>
      <c r="AF40" s="156"/>
      <c r="AG40" s="156"/>
      <c r="AH40" s="156"/>
      <c r="AI40" s="156"/>
      <c r="AJ40" s="156"/>
      <c r="AK40" s="174"/>
      <c r="AL40" s="158"/>
      <c r="AM40" s="156"/>
      <c r="AN40" s="156"/>
      <c r="AO40" s="156"/>
      <c r="AP40" s="156"/>
      <c r="AQ40" s="156"/>
      <c r="AR40" s="157"/>
      <c r="AS40" s="405">
        <v>30</v>
      </c>
      <c r="AT40" s="406">
        <v>30</v>
      </c>
      <c r="AU40" s="156"/>
      <c r="AV40" s="156"/>
      <c r="AW40" s="304"/>
      <c r="AX40" s="406" t="s">
        <v>28</v>
      </c>
      <c r="AY40" s="407">
        <v>5</v>
      </c>
      <c r="AZ40" s="2"/>
    </row>
    <row r="41" spans="1:52" ht="18.75" customHeight="1">
      <c r="A41" s="112">
        <v>29</v>
      </c>
      <c r="B41" s="370" t="s">
        <v>130</v>
      </c>
      <c r="C41" s="159">
        <v>5</v>
      </c>
      <c r="D41" s="131">
        <v>60</v>
      </c>
      <c r="E41" s="132">
        <v>30</v>
      </c>
      <c r="F41" s="132">
        <v>30</v>
      </c>
      <c r="G41" s="132"/>
      <c r="H41" s="132"/>
      <c r="I41" s="160"/>
      <c r="J41" s="131"/>
      <c r="K41" s="132"/>
      <c r="L41" s="132"/>
      <c r="M41" s="132"/>
      <c r="N41" s="132"/>
      <c r="O41" s="132"/>
      <c r="P41" s="133"/>
      <c r="Q41" s="134"/>
      <c r="R41" s="132"/>
      <c r="S41" s="132"/>
      <c r="T41" s="132"/>
      <c r="U41" s="132"/>
      <c r="V41" s="132"/>
      <c r="W41" s="160"/>
      <c r="X41" s="131"/>
      <c r="Y41" s="132"/>
      <c r="Z41" s="132"/>
      <c r="AA41" s="132"/>
      <c r="AB41" s="132"/>
      <c r="AC41" s="132"/>
      <c r="AD41" s="133"/>
      <c r="AE41" s="134"/>
      <c r="AF41" s="132"/>
      <c r="AG41" s="132"/>
      <c r="AH41" s="132"/>
      <c r="AI41" s="132"/>
      <c r="AJ41" s="132"/>
      <c r="AK41" s="160"/>
      <c r="AL41" s="131"/>
      <c r="AM41" s="132"/>
      <c r="AN41" s="132"/>
      <c r="AO41" s="132"/>
      <c r="AP41" s="132"/>
      <c r="AQ41" s="132"/>
      <c r="AR41" s="133"/>
      <c r="AS41" s="396">
        <v>30</v>
      </c>
      <c r="AT41" s="378">
        <v>30</v>
      </c>
      <c r="AU41" s="132"/>
      <c r="AV41" s="132"/>
      <c r="AW41" s="132"/>
      <c r="AX41" s="378" t="s">
        <v>28</v>
      </c>
      <c r="AY41" s="388">
        <v>5</v>
      </c>
      <c r="AZ41" s="2"/>
    </row>
    <row r="42" spans="1:52" ht="16.5" customHeight="1" thickBot="1">
      <c r="A42" s="82">
        <v>30</v>
      </c>
      <c r="B42" s="408" t="s">
        <v>131</v>
      </c>
      <c r="C42" s="164">
        <v>2</v>
      </c>
      <c r="D42" s="142">
        <v>30</v>
      </c>
      <c r="E42" s="143">
        <v>15</v>
      </c>
      <c r="F42" s="143">
        <v>15</v>
      </c>
      <c r="G42" s="143"/>
      <c r="H42" s="143"/>
      <c r="I42" s="166"/>
      <c r="J42" s="409"/>
      <c r="K42" s="410"/>
      <c r="L42" s="143"/>
      <c r="M42" s="143"/>
      <c r="N42" s="143"/>
      <c r="O42" s="410"/>
      <c r="P42" s="411"/>
      <c r="Q42" s="412"/>
      <c r="R42" s="410"/>
      <c r="S42" s="143"/>
      <c r="T42" s="143"/>
      <c r="U42" s="143"/>
      <c r="V42" s="410"/>
      <c r="W42" s="413"/>
      <c r="X42" s="142"/>
      <c r="Y42" s="143"/>
      <c r="Z42" s="143"/>
      <c r="AA42" s="143"/>
      <c r="AB42" s="143"/>
      <c r="AC42" s="143"/>
      <c r="AD42" s="144"/>
      <c r="AE42" s="165"/>
      <c r="AF42" s="143"/>
      <c r="AG42" s="143"/>
      <c r="AH42" s="143"/>
      <c r="AI42" s="143"/>
      <c r="AJ42" s="143"/>
      <c r="AK42" s="166"/>
      <c r="AL42" s="142"/>
      <c r="AM42" s="143"/>
      <c r="AN42" s="143"/>
      <c r="AO42" s="143"/>
      <c r="AP42" s="143"/>
      <c r="AQ42" s="143"/>
      <c r="AR42" s="144"/>
      <c r="AS42" s="414">
        <v>15</v>
      </c>
      <c r="AT42" s="391">
        <v>15</v>
      </c>
      <c r="AU42" s="143"/>
      <c r="AV42" s="143"/>
      <c r="AW42" s="143"/>
      <c r="AX42" s="391" t="s">
        <v>29</v>
      </c>
      <c r="AY42" s="393">
        <v>2</v>
      </c>
      <c r="AZ42" s="2"/>
    </row>
    <row r="43" spans="1:52" ht="17.25" thickBot="1">
      <c r="A43" s="617" t="s">
        <v>18</v>
      </c>
      <c r="B43" s="557"/>
      <c r="C43" s="490">
        <f>SUM(C13:C42)</f>
        <v>116</v>
      </c>
      <c r="D43" s="490">
        <f aca="true" t="shared" si="0" ref="D43:N43">SUM(D13:D42)</f>
        <v>1350</v>
      </c>
      <c r="E43" s="490">
        <f t="shared" si="0"/>
        <v>615</v>
      </c>
      <c r="F43" s="490">
        <f t="shared" si="0"/>
        <v>645</v>
      </c>
      <c r="G43" s="490">
        <f t="shared" si="0"/>
        <v>0</v>
      </c>
      <c r="H43" s="490">
        <f t="shared" si="0"/>
        <v>90</v>
      </c>
      <c r="I43" s="490">
        <f t="shared" si="0"/>
        <v>0</v>
      </c>
      <c r="J43" s="490">
        <f t="shared" si="0"/>
        <v>150</v>
      </c>
      <c r="K43" s="490">
        <f t="shared" si="0"/>
        <v>120</v>
      </c>
      <c r="L43" s="490">
        <f t="shared" si="0"/>
        <v>0</v>
      </c>
      <c r="M43" s="490">
        <f t="shared" si="0"/>
        <v>60</v>
      </c>
      <c r="N43" s="490">
        <f t="shared" si="0"/>
        <v>0</v>
      </c>
      <c r="O43" s="491" t="s">
        <v>45</v>
      </c>
      <c r="P43" s="488">
        <f aca="true" t="shared" si="1" ref="P43:U43">SUM(P13:P42)</f>
        <v>30</v>
      </c>
      <c r="Q43" s="488">
        <f t="shared" si="1"/>
        <v>135</v>
      </c>
      <c r="R43" s="488">
        <f t="shared" si="1"/>
        <v>150</v>
      </c>
      <c r="S43" s="488">
        <f t="shared" si="1"/>
        <v>0</v>
      </c>
      <c r="T43" s="488">
        <f t="shared" si="1"/>
        <v>0</v>
      </c>
      <c r="U43" s="488">
        <f t="shared" si="1"/>
        <v>0</v>
      </c>
      <c r="V43" s="491" t="s">
        <v>45</v>
      </c>
      <c r="W43" s="492">
        <f aca="true" t="shared" si="2" ref="W43:AB43">SUM(W20:W42)</f>
        <v>28</v>
      </c>
      <c r="X43" s="492">
        <f t="shared" si="2"/>
        <v>120</v>
      </c>
      <c r="Y43" s="492">
        <f t="shared" si="2"/>
        <v>135</v>
      </c>
      <c r="Z43" s="492">
        <f t="shared" si="2"/>
        <v>0</v>
      </c>
      <c r="AA43" s="492">
        <f t="shared" si="2"/>
        <v>0</v>
      </c>
      <c r="AB43" s="492">
        <f t="shared" si="2"/>
        <v>0</v>
      </c>
      <c r="AC43" s="491" t="s">
        <v>94</v>
      </c>
      <c r="AD43" s="492">
        <f aca="true" t="shared" si="3" ref="AD43:AI43">SUM(AD27:AD42)</f>
        <v>21</v>
      </c>
      <c r="AE43" s="492">
        <f t="shared" si="3"/>
        <v>90</v>
      </c>
      <c r="AF43" s="492">
        <f t="shared" si="3"/>
        <v>75</v>
      </c>
      <c r="AG43" s="492">
        <f t="shared" si="3"/>
        <v>0</v>
      </c>
      <c r="AH43" s="492">
        <f t="shared" si="3"/>
        <v>30</v>
      </c>
      <c r="AI43" s="492">
        <f t="shared" si="3"/>
        <v>0</v>
      </c>
      <c r="AJ43" s="491" t="s">
        <v>47</v>
      </c>
      <c r="AK43" s="492">
        <f aca="true" t="shared" si="4" ref="AK43:AP43">SUM(AK32:AK42)</f>
        <v>13</v>
      </c>
      <c r="AL43" s="492">
        <f t="shared" si="4"/>
        <v>45</v>
      </c>
      <c r="AM43" s="492">
        <f t="shared" si="4"/>
        <v>90</v>
      </c>
      <c r="AN43" s="492">
        <f t="shared" si="4"/>
        <v>0</v>
      </c>
      <c r="AO43" s="492">
        <f t="shared" si="4"/>
        <v>0</v>
      </c>
      <c r="AP43" s="492">
        <f t="shared" si="4"/>
        <v>0</v>
      </c>
      <c r="AQ43" s="491" t="s">
        <v>50</v>
      </c>
      <c r="AR43" s="492">
        <f aca="true" t="shared" si="5" ref="AR43:AW43">SUM(AR36:AR42)</f>
        <v>12</v>
      </c>
      <c r="AS43" s="492">
        <f t="shared" si="5"/>
        <v>75</v>
      </c>
      <c r="AT43" s="492">
        <f t="shared" si="5"/>
        <v>75</v>
      </c>
      <c r="AU43" s="492">
        <f t="shared" si="5"/>
        <v>0</v>
      </c>
      <c r="AV43" s="492">
        <f t="shared" si="5"/>
        <v>0</v>
      </c>
      <c r="AW43" s="492">
        <f t="shared" si="5"/>
        <v>0</v>
      </c>
      <c r="AX43" s="491" t="s">
        <v>48</v>
      </c>
      <c r="AY43" s="492">
        <f>SUM(AY40:AY42)</f>
        <v>12</v>
      </c>
      <c r="AZ43" s="2"/>
    </row>
    <row r="44" spans="1:52" ht="15" thickBot="1">
      <c r="A44" s="80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4"/>
      <c r="Q44" s="74"/>
      <c r="R44" s="74"/>
      <c r="S44" s="74"/>
      <c r="T44" s="74" t="s">
        <v>30</v>
      </c>
      <c r="U44" s="74"/>
      <c r="V44" s="74"/>
      <c r="W44" s="74"/>
      <c r="X44" s="74"/>
      <c r="Y44" s="74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86"/>
      <c r="AM44" s="113"/>
      <c r="AN44" s="113"/>
      <c r="AO44" s="113"/>
      <c r="AP44" s="73"/>
      <c r="AQ44" s="113"/>
      <c r="AR44" s="86"/>
      <c r="AS44" s="86"/>
      <c r="AT44" s="113"/>
      <c r="AU44" s="113"/>
      <c r="AV44" s="113"/>
      <c r="AW44" s="113"/>
      <c r="AX44" s="113"/>
      <c r="AY44" s="114"/>
      <c r="AZ44" s="2"/>
    </row>
    <row r="45" spans="1:52" ht="16.5" thickBot="1">
      <c r="A45" s="55">
        <v>31</v>
      </c>
      <c r="B45" s="56" t="s">
        <v>144</v>
      </c>
      <c r="C45" s="57">
        <v>14</v>
      </c>
      <c r="D45" s="58">
        <v>60</v>
      </c>
      <c r="E45" s="59"/>
      <c r="F45" s="59"/>
      <c r="G45" s="59"/>
      <c r="H45" s="59"/>
      <c r="I45" s="60">
        <v>60</v>
      </c>
      <c r="J45" s="61"/>
      <c r="K45" s="59"/>
      <c r="L45" s="59"/>
      <c r="M45" s="59"/>
      <c r="N45" s="59"/>
      <c r="O45" s="59"/>
      <c r="P45" s="62"/>
      <c r="Q45" s="58"/>
      <c r="R45" s="59"/>
      <c r="S45" s="59"/>
      <c r="T45" s="59"/>
      <c r="U45" s="59"/>
      <c r="V45" s="59"/>
      <c r="W45" s="60"/>
      <c r="X45" s="61"/>
      <c r="Y45" s="59"/>
      <c r="Z45" s="59"/>
      <c r="AA45" s="59"/>
      <c r="AB45" s="59"/>
      <c r="AC45" s="59"/>
      <c r="AD45" s="62"/>
      <c r="AE45" s="58"/>
      <c r="AF45" s="59"/>
      <c r="AG45" s="59"/>
      <c r="AH45" s="59"/>
      <c r="AI45" s="59">
        <v>15</v>
      </c>
      <c r="AJ45" s="59" t="s">
        <v>29</v>
      </c>
      <c r="AK45" s="62">
        <v>2</v>
      </c>
      <c r="AL45" s="58"/>
      <c r="AM45" s="59"/>
      <c r="AN45" s="59"/>
      <c r="AO45" s="59"/>
      <c r="AP45" s="59">
        <v>15</v>
      </c>
      <c r="AQ45" s="59" t="s">
        <v>29</v>
      </c>
      <c r="AR45" s="415">
        <v>2</v>
      </c>
      <c r="AS45" s="416"/>
      <c r="AT45" s="59"/>
      <c r="AU45" s="59"/>
      <c r="AV45" s="59"/>
      <c r="AW45" s="59">
        <v>30</v>
      </c>
      <c r="AX45" s="59" t="s">
        <v>29</v>
      </c>
      <c r="AY45" s="60">
        <v>10</v>
      </c>
      <c r="AZ45" s="2"/>
    </row>
    <row r="46" spans="1:52" ht="16.5" thickBot="1">
      <c r="A46" s="55">
        <v>32</v>
      </c>
      <c r="B46" s="63" t="s">
        <v>52</v>
      </c>
      <c r="C46" s="64">
        <v>8</v>
      </c>
      <c r="D46" s="45">
        <v>120</v>
      </c>
      <c r="E46" s="46"/>
      <c r="F46" s="46">
        <v>120</v>
      </c>
      <c r="G46" s="46"/>
      <c r="H46" s="46"/>
      <c r="I46" s="47"/>
      <c r="J46" s="65"/>
      <c r="K46" s="46"/>
      <c r="L46" s="46"/>
      <c r="M46" s="46"/>
      <c r="N46" s="46"/>
      <c r="O46" s="46"/>
      <c r="P46" s="44"/>
      <c r="Q46" s="45"/>
      <c r="R46" s="46">
        <v>30</v>
      </c>
      <c r="S46" s="46"/>
      <c r="T46" s="46"/>
      <c r="U46" s="46"/>
      <c r="V46" s="46" t="s">
        <v>53</v>
      </c>
      <c r="W46" s="47">
        <v>2</v>
      </c>
      <c r="X46" s="65"/>
      <c r="Y46" s="46">
        <v>30</v>
      </c>
      <c r="Z46" s="46"/>
      <c r="AA46" s="46"/>
      <c r="AB46" s="46"/>
      <c r="AC46" s="46" t="s">
        <v>29</v>
      </c>
      <c r="AD46" s="44">
        <v>2</v>
      </c>
      <c r="AE46" s="45"/>
      <c r="AF46" s="46">
        <v>30</v>
      </c>
      <c r="AG46" s="46"/>
      <c r="AH46" s="46"/>
      <c r="AI46" s="46"/>
      <c r="AJ46" s="46" t="s">
        <v>29</v>
      </c>
      <c r="AK46" s="44">
        <v>2</v>
      </c>
      <c r="AL46" s="45"/>
      <c r="AM46" s="46">
        <v>30</v>
      </c>
      <c r="AN46" s="46"/>
      <c r="AO46" s="46"/>
      <c r="AP46" s="46"/>
      <c r="AQ46" s="46" t="s">
        <v>28</v>
      </c>
      <c r="AR46" s="417">
        <v>2</v>
      </c>
      <c r="AS46" s="65"/>
      <c r="AT46" s="46"/>
      <c r="AU46" s="46"/>
      <c r="AV46" s="46"/>
      <c r="AW46" s="46"/>
      <c r="AX46" s="46"/>
      <c r="AY46" s="47"/>
      <c r="AZ46" s="2"/>
    </row>
    <row r="47" spans="1:52" ht="16.5" thickBot="1">
      <c r="A47" s="55">
        <v>33</v>
      </c>
      <c r="B47" s="63" t="s">
        <v>31</v>
      </c>
      <c r="C47" s="64">
        <v>0</v>
      </c>
      <c r="D47" s="45">
        <v>60</v>
      </c>
      <c r="E47" s="46"/>
      <c r="F47" s="46">
        <v>60</v>
      </c>
      <c r="G47" s="46"/>
      <c r="H47" s="46"/>
      <c r="I47" s="47"/>
      <c r="J47" s="65"/>
      <c r="K47" s="46">
        <v>30</v>
      </c>
      <c r="L47" s="46"/>
      <c r="M47" s="46"/>
      <c r="N47" s="46"/>
      <c r="O47" s="46" t="s">
        <v>29</v>
      </c>
      <c r="P47" s="44">
        <v>0</v>
      </c>
      <c r="Q47" s="45"/>
      <c r="R47" s="46">
        <v>30</v>
      </c>
      <c r="S47" s="46"/>
      <c r="T47" s="46"/>
      <c r="U47" s="46"/>
      <c r="V47" s="46" t="s">
        <v>29</v>
      </c>
      <c r="W47" s="47"/>
      <c r="X47" s="65"/>
      <c r="Y47" s="46"/>
      <c r="Z47" s="46"/>
      <c r="AA47" s="46"/>
      <c r="AB47" s="46"/>
      <c r="AC47" s="46"/>
      <c r="AD47" s="44"/>
      <c r="AE47" s="45"/>
      <c r="AF47" s="46"/>
      <c r="AG47" s="46"/>
      <c r="AH47" s="46"/>
      <c r="AI47" s="46"/>
      <c r="AJ47" s="46"/>
      <c r="AK47" s="44"/>
      <c r="AL47" s="45"/>
      <c r="AM47" s="46"/>
      <c r="AN47" s="46"/>
      <c r="AO47" s="46"/>
      <c r="AP47" s="46"/>
      <c r="AQ47" s="46"/>
      <c r="AR47" s="47"/>
      <c r="AS47" s="65"/>
      <c r="AT47" s="46"/>
      <c r="AU47" s="46"/>
      <c r="AV47" s="46"/>
      <c r="AW47" s="46"/>
      <c r="AX47" s="46"/>
      <c r="AY47" s="47"/>
      <c r="AZ47" s="2"/>
    </row>
    <row r="48" spans="1:52" ht="16.5" thickBot="1">
      <c r="A48" s="418">
        <v>34</v>
      </c>
      <c r="B48" s="419" t="s">
        <v>56</v>
      </c>
      <c r="C48" s="128">
        <v>1</v>
      </c>
      <c r="D48" s="97">
        <v>15</v>
      </c>
      <c r="E48" s="92">
        <v>15</v>
      </c>
      <c r="F48" s="92"/>
      <c r="G48" s="92"/>
      <c r="H48" s="92"/>
      <c r="I48" s="94"/>
      <c r="J48" s="265"/>
      <c r="K48" s="92"/>
      <c r="L48" s="92"/>
      <c r="M48" s="92"/>
      <c r="N48" s="92"/>
      <c r="O48" s="92"/>
      <c r="P48" s="266"/>
      <c r="Q48" s="97"/>
      <c r="R48" s="92"/>
      <c r="S48" s="92"/>
      <c r="T48" s="92"/>
      <c r="U48" s="92"/>
      <c r="V48" s="92"/>
      <c r="W48" s="94"/>
      <c r="X48" s="265"/>
      <c r="Y48" s="92"/>
      <c r="Z48" s="92"/>
      <c r="AA48" s="92"/>
      <c r="AB48" s="92"/>
      <c r="AC48" s="92"/>
      <c r="AD48" s="266"/>
      <c r="AE48" s="97"/>
      <c r="AF48" s="92"/>
      <c r="AG48" s="92"/>
      <c r="AH48" s="92"/>
      <c r="AI48" s="92"/>
      <c r="AJ48" s="92"/>
      <c r="AK48" s="266"/>
      <c r="AL48" s="97">
        <v>15</v>
      </c>
      <c r="AM48" s="92"/>
      <c r="AN48" s="92"/>
      <c r="AO48" s="92"/>
      <c r="AP48" s="92"/>
      <c r="AQ48" s="92" t="s">
        <v>29</v>
      </c>
      <c r="AR48" s="94">
        <v>1</v>
      </c>
      <c r="AS48" s="265"/>
      <c r="AT48" s="92"/>
      <c r="AU48" s="92"/>
      <c r="AV48" s="92"/>
      <c r="AW48" s="92"/>
      <c r="AX48" s="92"/>
      <c r="AY48" s="94"/>
      <c r="AZ48" s="2"/>
    </row>
    <row r="49" spans="1:52" ht="16.5" thickBot="1">
      <c r="A49" s="420">
        <v>35</v>
      </c>
      <c r="B49" s="419" t="s">
        <v>85</v>
      </c>
      <c r="C49" s="376">
        <v>1</v>
      </c>
      <c r="D49" s="462">
        <v>15</v>
      </c>
      <c r="E49" s="463">
        <v>15</v>
      </c>
      <c r="F49" s="463"/>
      <c r="G49" s="92"/>
      <c r="H49" s="92"/>
      <c r="I49" s="94"/>
      <c r="J49" s="265"/>
      <c r="K49" s="92"/>
      <c r="L49" s="92"/>
      <c r="M49" s="92"/>
      <c r="N49" s="92"/>
      <c r="O49" s="92"/>
      <c r="P49" s="266"/>
      <c r="Q49" s="97"/>
      <c r="R49" s="92"/>
      <c r="S49" s="92"/>
      <c r="T49" s="92"/>
      <c r="U49" s="92"/>
      <c r="V49" s="92"/>
      <c r="W49" s="94"/>
      <c r="X49" s="265"/>
      <c r="Y49" s="92"/>
      <c r="Z49" s="92"/>
      <c r="AA49" s="92"/>
      <c r="AB49" s="92"/>
      <c r="AC49" s="92"/>
      <c r="AD49" s="266"/>
      <c r="AE49" s="97">
        <v>15</v>
      </c>
      <c r="AF49" s="92"/>
      <c r="AG49" s="92"/>
      <c r="AH49" s="92"/>
      <c r="AI49" s="92"/>
      <c r="AJ49" s="92" t="s">
        <v>29</v>
      </c>
      <c r="AK49" s="266">
        <v>1</v>
      </c>
      <c r="AL49" s="97"/>
      <c r="AM49" s="92"/>
      <c r="AN49" s="92"/>
      <c r="AO49" s="92"/>
      <c r="AP49" s="92"/>
      <c r="AQ49" s="92"/>
      <c r="AR49" s="94"/>
      <c r="AS49" s="265"/>
      <c r="AT49" s="92"/>
      <c r="AU49" s="92"/>
      <c r="AV49" s="92"/>
      <c r="AW49" s="92"/>
      <c r="AX49" s="52"/>
      <c r="AY49" s="53"/>
      <c r="AZ49" s="2"/>
    </row>
    <row r="50" spans="1:52" ht="15.75">
      <c r="A50" s="464">
        <v>36</v>
      </c>
      <c r="B50" s="465" t="s">
        <v>86</v>
      </c>
      <c r="C50" s="466">
        <v>1</v>
      </c>
      <c r="D50" s="466">
        <v>15</v>
      </c>
      <c r="E50" s="466"/>
      <c r="F50" s="466">
        <v>15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>
        <v>15</v>
      </c>
      <c r="AG50" s="46"/>
      <c r="AH50" s="46"/>
      <c r="AI50" s="46"/>
      <c r="AJ50" s="46" t="s">
        <v>29</v>
      </c>
      <c r="AK50" s="46">
        <v>1</v>
      </c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254"/>
      <c r="AY50" s="460"/>
      <c r="AZ50" s="2"/>
    </row>
    <row r="51" spans="1:52" ht="15.75">
      <c r="A51" s="464">
        <v>37</v>
      </c>
      <c r="B51" s="465" t="s">
        <v>87</v>
      </c>
      <c r="C51" s="466">
        <v>1</v>
      </c>
      <c r="D51" s="466">
        <v>15</v>
      </c>
      <c r="E51" s="466">
        <v>15</v>
      </c>
      <c r="F51" s="46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>
        <v>15</v>
      </c>
      <c r="AM51" s="46"/>
      <c r="AN51" s="46"/>
      <c r="AO51" s="46"/>
      <c r="AP51" s="46"/>
      <c r="AQ51" s="46" t="s">
        <v>29</v>
      </c>
      <c r="AR51" s="46">
        <v>1</v>
      </c>
      <c r="AS51" s="46"/>
      <c r="AT51" s="46"/>
      <c r="AU51" s="46"/>
      <c r="AV51" s="46"/>
      <c r="AW51" s="46"/>
      <c r="AX51" s="46"/>
      <c r="AY51" s="46"/>
      <c r="AZ51" s="2"/>
    </row>
    <row r="52" spans="1:52" ht="15.75">
      <c r="A52" s="464">
        <v>38</v>
      </c>
      <c r="B52" s="465" t="s">
        <v>88</v>
      </c>
      <c r="C52" s="466">
        <v>1</v>
      </c>
      <c r="D52" s="466">
        <v>15</v>
      </c>
      <c r="E52" s="466"/>
      <c r="F52" s="466">
        <v>15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15</v>
      </c>
      <c r="AN52" s="46"/>
      <c r="AO52" s="46"/>
      <c r="AP52" s="46"/>
      <c r="AQ52" s="46" t="s">
        <v>29</v>
      </c>
      <c r="AR52" s="46">
        <v>1</v>
      </c>
      <c r="AS52" s="46"/>
      <c r="AT52" s="46"/>
      <c r="AU52" s="46"/>
      <c r="AV52" s="46"/>
      <c r="AW52" s="46"/>
      <c r="AX52" s="46"/>
      <c r="AY52" s="46"/>
      <c r="AZ52" s="2"/>
    </row>
    <row r="53" spans="1:52" ht="15.75">
      <c r="A53" s="464">
        <v>39</v>
      </c>
      <c r="B53" s="465" t="s">
        <v>89</v>
      </c>
      <c r="C53" s="466">
        <v>1</v>
      </c>
      <c r="D53" s="466">
        <v>15</v>
      </c>
      <c r="E53" s="466">
        <v>15</v>
      </c>
      <c r="F53" s="46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>
        <v>15</v>
      </c>
      <c r="AT53" s="46"/>
      <c r="AU53" s="46"/>
      <c r="AV53" s="46"/>
      <c r="AW53" s="46"/>
      <c r="AX53" s="46" t="s">
        <v>95</v>
      </c>
      <c r="AY53" s="46">
        <v>1</v>
      </c>
      <c r="AZ53" s="2"/>
    </row>
    <row r="54" spans="1:52" ht="15.75">
      <c r="A54" s="467">
        <v>40</v>
      </c>
      <c r="B54" s="468" t="s">
        <v>96</v>
      </c>
      <c r="C54" s="461">
        <v>1</v>
      </c>
      <c r="D54" s="461">
        <v>15</v>
      </c>
      <c r="E54" s="461"/>
      <c r="F54" s="461">
        <v>15</v>
      </c>
      <c r="G54" s="461"/>
      <c r="H54" s="461"/>
      <c r="I54" s="461"/>
      <c r="J54" s="461"/>
      <c r="K54" s="461"/>
      <c r="L54" s="461"/>
      <c r="M54" s="461"/>
      <c r="N54" s="461"/>
      <c r="O54" s="461"/>
      <c r="P54" s="461"/>
      <c r="Q54" s="461"/>
      <c r="R54" s="461"/>
      <c r="S54" s="461"/>
      <c r="T54" s="461"/>
      <c r="U54" s="461"/>
      <c r="V54" s="461"/>
      <c r="W54" s="461"/>
      <c r="X54" s="461"/>
      <c r="Y54" s="461"/>
      <c r="Z54" s="461"/>
      <c r="AA54" s="461"/>
      <c r="AB54" s="461"/>
      <c r="AC54" s="461"/>
      <c r="AD54" s="461"/>
      <c r="AE54" s="461"/>
      <c r="AF54" s="461"/>
      <c r="AG54" s="461"/>
      <c r="AH54" s="461"/>
      <c r="AI54" s="461"/>
      <c r="AJ54" s="461"/>
      <c r="AK54" s="461"/>
      <c r="AL54" s="461"/>
      <c r="AM54" s="461"/>
      <c r="AN54" s="461"/>
      <c r="AO54" s="461"/>
      <c r="AP54" s="46"/>
      <c r="AQ54" s="46"/>
      <c r="AR54" s="46"/>
      <c r="AS54" s="46"/>
      <c r="AT54" s="46">
        <v>15</v>
      </c>
      <c r="AU54" s="46"/>
      <c r="AV54" s="46"/>
      <c r="AW54" s="46"/>
      <c r="AX54" s="46" t="s">
        <v>29</v>
      </c>
      <c r="AY54" s="46">
        <v>1</v>
      </c>
      <c r="AZ54" s="2"/>
    </row>
    <row r="55" spans="1:52" ht="15" thickBot="1">
      <c r="A55" s="601" t="s">
        <v>19</v>
      </c>
      <c r="B55" s="602"/>
      <c r="C55" s="485">
        <f>SUM(C45:C54)</f>
        <v>29</v>
      </c>
      <c r="D55" s="485">
        <f aca="true" t="shared" si="6" ref="D55:N55">SUM(D45:D54)</f>
        <v>345</v>
      </c>
      <c r="E55" s="485">
        <f t="shared" si="6"/>
        <v>60</v>
      </c>
      <c r="F55" s="485">
        <f t="shared" si="6"/>
        <v>225</v>
      </c>
      <c r="G55" s="485">
        <f t="shared" si="6"/>
        <v>0</v>
      </c>
      <c r="H55" s="485">
        <f t="shared" si="6"/>
        <v>0</v>
      </c>
      <c r="I55" s="485">
        <f t="shared" si="6"/>
        <v>60</v>
      </c>
      <c r="J55" s="485">
        <f t="shared" si="6"/>
        <v>0</v>
      </c>
      <c r="K55" s="485">
        <f t="shared" si="6"/>
        <v>30</v>
      </c>
      <c r="L55" s="485">
        <f t="shared" si="6"/>
        <v>0</v>
      </c>
      <c r="M55" s="485">
        <f t="shared" si="6"/>
        <v>0</v>
      </c>
      <c r="N55" s="485">
        <f t="shared" si="6"/>
        <v>0</v>
      </c>
      <c r="O55" s="485" t="s">
        <v>32</v>
      </c>
      <c r="P55" s="485">
        <v>0</v>
      </c>
      <c r="Q55" s="485">
        <v>0</v>
      </c>
      <c r="R55" s="485">
        <f>SUM(R45:R49)</f>
        <v>60</v>
      </c>
      <c r="S55" s="485">
        <f>SUM(S45:S49)</f>
        <v>0</v>
      </c>
      <c r="T55" s="485">
        <f>SUM(T45:T49)</f>
        <v>0</v>
      </c>
      <c r="U55" s="485">
        <f>SUM(U45:U49)</f>
        <v>0</v>
      </c>
      <c r="V55" s="485" t="s">
        <v>97</v>
      </c>
      <c r="W55" s="485">
        <v>2</v>
      </c>
      <c r="X55" s="485">
        <v>0</v>
      </c>
      <c r="Y55" s="485">
        <f>SUM(Y45:Y49)</f>
        <v>30</v>
      </c>
      <c r="Z55" s="485">
        <v>0</v>
      </c>
      <c r="AA55" s="485">
        <v>0</v>
      </c>
      <c r="AB55" s="485">
        <v>0</v>
      </c>
      <c r="AC55" s="485" t="s">
        <v>32</v>
      </c>
      <c r="AD55" s="485">
        <v>2</v>
      </c>
      <c r="AE55" s="485">
        <f>SUM(AE49)</f>
        <v>15</v>
      </c>
      <c r="AF55" s="485">
        <v>45</v>
      </c>
      <c r="AG55" s="485">
        <v>0</v>
      </c>
      <c r="AH55" s="485">
        <v>0</v>
      </c>
      <c r="AI55" s="485">
        <v>15</v>
      </c>
      <c r="AJ55" s="485" t="s">
        <v>98</v>
      </c>
      <c r="AK55" s="485">
        <f>SUM(AK45:AK50)</f>
        <v>6</v>
      </c>
      <c r="AL55" s="485">
        <v>30</v>
      </c>
      <c r="AM55" s="485">
        <v>45</v>
      </c>
      <c r="AN55" s="485">
        <v>0</v>
      </c>
      <c r="AO55" s="485">
        <v>0</v>
      </c>
      <c r="AP55" s="486">
        <f>SUM(AP45:AP49)</f>
        <v>15</v>
      </c>
      <c r="AQ55" s="487" t="s">
        <v>99</v>
      </c>
      <c r="AR55" s="487">
        <v>7</v>
      </c>
      <c r="AS55" s="486">
        <v>15</v>
      </c>
      <c r="AT55" s="486">
        <v>15</v>
      </c>
      <c r="AU55" s="486">
        <v>0</v>
      </c>
      <c r="AV55" s="486">
        <v>0</v>
      </c>
      <c r="AW55" s="486">
        <f>SUM(AW45:AW49)</f>
        <v>30</v>
      </c>
      <c r="AX55" s="488" t="s">
        <v>34</v>
      </c>
      <c r="AY55" s="489">
        <v>12</v>
      </c>
      <c r="AZ55" s="2"/>
    </row>
    <row r="56" spans="1:52" ht="15" thickBot="1">
      <c r="A56" s="603" t="s">
        <v>100</v>
      </c>
      <c r="B56" s="604"/>
      <c r="C56" s="604"/>
      <c r="D56" s="604"/>
      <c r="E56" s="604"/>
      <c r="F56" s="604"/>
      <c r="G56" s="604"/>
      <c r="H56" s="604"/>
      <c r="I56" s="604"/>
      <c r="J56" s="604"/>
      <c r="K56" s="604"/>
      <c r="L56" s="604"/>
      <c r="M56" s="604"/>
      <c r="N56" s="604"/>
      <c r="O56" s="604"/>
      <c r="P56" s="604"/>
      <c r="Q56" s="604"/>
      <c r="R56" s="604"/>
      <c r="S56" s="604"/>
      <c r="T56" s="604"/>
      <c r="U56" s="604"/>
      <c r="V56" s="604"/>
      <c r="W56" s="604"/>
      <c r="X56" s="604"/>
      <c r="Y56" s="604"/>
      <c r="Z56" s="604"/>
      <c r="AA56" s="604"/>
      <c r="AB56" s="604"/>
      <c r="AC56" s="604"/>
      <c r="AD56" s="604"/>
      <c r="AE56" s="604"/>
      <c r="AF56" s="604"/>
      <c r="AG56" s="604"/>
      <c r="AH56" s="604"/>
      <c r="AI56" s="604"/>
      <c r="AJ56" s="604"/>
      <c r="AK56" s="604"/>
      <c r="AL56" s="604"/>
      <c r="AM56" s="604"/>
      <c r="AN56" s="604"/>
      <c r="AO56" s="604"/>
      <c r="AP56" s="604"/>
      <c r="AQ56" s="604"/>
      <c r="AR56" s="604"/>
      <c r="AS56" s="604"/>
      <c r="AT56" s="604"/>
      <c r="AU56" s="604"/>
      <c r="AV56" s="604"/>
      <c r="AW56" s="604"/>
      <c r="AX56" s="540"/>
      <c r="AY56" s="541"/>
      <c r="AZ56" s="2"/>
    </row>
    <row r="57" spans="1:52" ht="16.5" thickBot="1">
      <c r="A57" s="247">
        <v>41</v>
      </c>
      <c r="B57" s="470" t="s">
        <v>132</v>
      </c>
      <c r="C57" s="471">
        <v>4</v>
      </c>
      <c r="D57" s="472">
        <v>30</v>
      </c>
      <c r="E57" s="473">
        <v>30</v>
      </c>
      <c r="F57" s="358"/>
      <c r="G57" s="113"/>
      <c r="H57" s="474"/>
      <c r="I57" s="475"/>
      <c r="J57" s="476"/>
      <c r="K57" s="113"/>
      <c r="L57" s="113"/>
      <c r="M57" s="113"/>
      <c r="N57" s="73"/>
      <c r="O57" s="348"/>
      <c r="P57" s="86"/>
      <c r="Q57" s="476"/>
      <c r="R57" s="113"/>
      <c r="S57" s="113"/>
      <c r="T57" s="113"/>
      <c r="U57" s="73"/>
      <c r="V57" s="73"/>
      <c r="W57" s="477"/>
      <c r="X57" s="473">
        <v>30</v>
      </c>
      <c r="Y57" s="358"/>
      <c r="Z57" s="113"/>
      <c r="AA57" s="113"/>
      <c r="AB57" s="73"/>
      <c r="AC57" s="473" t="s">
        <v>28</v>
      </c>
      <c r="AD57" s="358">
        <v>4</v>
      </c>
      <c r="AE57" s="476"/>
      <c r="AF57" s="113"/>
      <c r="AG57" s="113"/>
      <c r="AH57" s="113"/>
      <c r="AI57" s="73"/>
      <c r="AJ57" s="73"/>
      <c r="AK57" s="477"/>
      <c r="AL57" s="86"/>
      <c r="AM57" s="113"/>
      <c r="AN57" s="113"/>
      <c r="AO57" s="113"/>
      <c r="AP57" s="73"/>
      <c r="AQ57" s="73"/>
      <c r="AR57" s="8"/>
      <c r="AS57" s="10"/>
      <c r="AT57" s="4"/>
      <c r="AU57" s="4"/>
      <c r="AV57" s="4"/>
      <c r="AW57" s="4"/>
      <c r="AX57" s="4"/>
      <c r="AY57" s="11"/>
      <c r="AZ57" s="2"/>
    </row>
    <row r="58" spans="1:52" ht="31.5">
      <c r="A58" s="469">
        <v>42</v>
      </c>
      <c r="B58" s="482" t="s">
        <v>133</v>
      </c>
      <c r="C58" s="219">
        <v>3</v>
      </c>
      <c r="D58" s="70">
        <v>45</v>
      </c>
      <c r="E58" s="341">
        <v>15</v>
      </c>
      <c r="F58" s="341">
        <v>30</v>
      </c>
      <c r="G58" s="69"/>
      <c r="H58" s="70"/>
      <c r="I58" s="219"/>
      <c r="J58" s="69"/>
      <c r="K58" s="69"/>
      <c r="L58" s="69"/>
      <c r="M58" s="69"/>
      <c r="N58" s="69"/>
      <c r="O58" s="69"/>
      <c r="P58" s="69"/>
      <c r="Q58" s="421"/>
      <c r="R58" s="421"/>
      <c r="S58" s="223"/>
      <c r="T58" s="223"/>
      <c r="U58" s="223"/>
      <c r="V58" s="421"/>
      <c r="W58" s="421"/>
      <c r="X58" s="341">
        <v>15</v>
      </c>
      <c r="Y58" s="341">
        <v>30</v>
      </c>
      <c r="Z58" s="223"/>
      <c r="AA58" s="223"/>
      <c r="AB58" s="223"/>
      <c r="AC58" s="341" t="s">
        <v>29</v>
      </c>
      <c r="AD58" s="341">
        <v>3</v>
      </c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30"/>
      <c r="AS58" s="228"/>
      <c r="AT58" s="229"/>
      <c r="AU58" s="229"/>
      <c r="AV58" s="229"/>
      <c r="AW58" s="229"/>
      <c r="AX58" s="229"/>
      <c r="AY58" s="230"/>
      <c r="AZ58" s="2"/>
    </row>
    <row r="59" spans="1:52" ht="47.25">
      <c r="A59" s="469">
        <v>43</v>
      </c>
      <c r="B59" s="482" t="s">
        <v>134</v>
      </c>
      <c r="C59" s="219">
        <v>4</v>
      </c>
      <c r="D59" s="70">
        <v>60</v>
      </c>
      <c r="E59" s="341">
        <v>30</v>
      </c>
      <c r="F59" s="341">
        <v>30</v>
      </c>
      <c r="G59" s="69"/>
      <c r="H59" s="70"/>
      <c r="I59" s="219"/>
      <c r="J59" s="69"/>
      <c r="K59" s="69"/>
      <c r="L59" s="69"/>
      <c r="M59" s="69"/>
      <c r="N59" s="69"/>
      <c r="O59" s="69"/>
      <c r="P59" s="69"/>
      <c r="Q59" s="421"/>
      <c r="R59" s="421"/>
      <c r="S59" s="223"/>
      <c r="T59" s="223"/>
      <c r="U59" s="223"/>
      <c r="V59" s="421"/>
      <c r="W59" s="421"/>
      <c r="X59" s="341"/>
      <c r="Y59" s="341"/>
      <c r="Z59" s="223"/>
      <c r="AA59" s="223"/>
      <c r="AB59" s="223"/>
      <c r="AC59" s="341"/>
      <c r="AD59" s="341"/>
      <c r="AE59" s="223">
        <v>30</v>
      </c>
      <c r="AF59" s="223">
        <v>30</v>
      </c>
      <c r="AG59" s="223"/>
      <c r="AH59" s="223"/>
      <c r="AI59" s="223"/>
      <c r="AJ59" s="223" t="s">
        <v>28</v>
      </c>
      <c r="AK59" s="223">
        <v>4</v>
      </c>
      <c r="AL59" s="223"/>
      <c r="AM59" s="223"/>
      <c r="AN59" s="223"/>
      <c r="AO59" s="223"/>
      <c r="AP59" s="223"/>
      <c r="AQ59" s="223"/>
      <c r="AR59" s="239"/>
      <c r="AS59" s="236"/>
      <c r="AT59" s="237"/>
      <c r="AU59" s="237"/>
      <c r="AV59" s="237"/>
      <c r="AW59" s="237"/>
      <c r="AX59" s="237"/>
      <c r="AY59" s="240"/>
      <c r="AZ59" s="2"/>
    </row>
    <row r="60" spans="1:52" ht="15.75" customHeight="1">
      <c r="A60" s="469">
        <v>44</v>
      </c>
      <c r="B60" s="483" t="s">
        <v>101</v>
      </c>
      <c r="C60" s="219">
        <v>2</v>
      </c>
      <c r="D60" s="70">
        <v>30</v>
      </c>
      <c r="E60" s="341">
        <v>15</v>
      </c>
      <c r="F60" s="341">
        <v>15</v>
      </c>
      <c r="G60" s="69"/>
      <c r="H60" s="70"/>
      <c r="I60" s="219"/>
      <c r="J60" s="69"/>
      <c r="K60" s="69"/>
      <c r="L60" s="69"/>
      <c r="M60" s="69"/>
      <c r="N60" s="69"/>
      <c r="O60" s="69"/>
      <c r="P60" s="69"/>
      <c r="Q60" s="223"/>
      <c r="R60" s="223"/>
      <c r="S60" s="223"/>
      <c r="T60" s="223"/>
      <c r="U60" s="223"/>
      <c r="V60" s="223"/>
      <c r="W60" s="223"/>
      <c r="X60" s="70"/>
      <c r="Y60" s="70"/>
      <c r="Z60" s="70"/>
      <c r="AA60" s="70"/>
      <c r="AB60" s="70"/>
      <c r="AC60" s="70"/>
      <c r="AD60" s="70"/>
      <c r="AE60" s="341">
        <v>15</v>
      </c>
      <c r="AF60" s="341">
        <v>15</v>
      </c>
      <c r="AG60" s="223"/>
      <c r="AH60" s="223"/>
      <c r="AI60" s="223"/>
      <c r="AJ60" s="341" t="s">
        <v>28</v>
      </c>
      <c r="AK60" s="341">
        <v>2</v>
      </c>
      <c r="AL60" s="223"/>
      <c r="AM60" s="223"/>
      <c r="AN60" s="223"/>
      <c r="AO60" s="223"/>
      <c r="AP60" s="223"/>
      <c r="AQ60" s="223"/>
      <c r="AR60" s="239"/>
      <c r="AS60" s="236"/>
      <c r="AT60" s="237"/>
      <c r="AU60" s="237"/>
      <c r="AV60" s="237"/>
      <c r="AW60" s="237"/>
      <c r="AX60" s="237"/>
      <c r="AY60" s="240"/>
      <c r="AZ60" s="2"/>
    </row>
    <row r="61" spans="1:52" ht="15.75">
      <c r="A61" s="469">
        <v>45</v>
      </c>
      <c r="B61" s="482" t="s">
        <v>102</v>
      </c>
      <c r="C61" s="219">
        <v>2</v>
      </c>
      <c r="D61" s="70">
        <v>30</v>
      </c>
      <c r="E61" s="341">
        <v>30</v>
      </c>
      <c r="F61" s="341"/>
      <c r="G61" s="69"/>
      <c r="H61" s="70"/>
      <c r="I61" s="219"/>
      <c r="J61" s="69"/>
      <c r="K61" s="69"/>
      <c r="L61" s="69"/>
      <c r="M61" s="69"/>
      <c r="N61" s="69"/>
      <c r="O61" s="69"/>
      <c r="P61" s="69"/>
      <c r="Q61" s="223"/>
      <c r="R61" s="223"/>
      <c r="S61" s="223"/>
      <c r="T61" s="223"/>
      <c r="U61" s="223"/>
      <c r="V61" s="223"/>
      <c r="W61" s="223"/>
      <c r="X61" s="70"/>
      <c r="Y61" s="70"/>
      <c r="Z61" s="70"/>
      <c r="AA61" s="70"/>
      <c r="AB61" s="70"/>
      <c r="AC61" s="70"/>
      <c r="AD61" s="70"/>
      <c r="AE61" s="341">
        <v>30</v>
      </c>
      <c r="AF61" s="341"/>
      <c r="AG61" s="223"/>
      <c r="AH61" s="223"/>
      <c r="AI61" s="223"/>
      <c r="AJ61" s="341" t="s">
        <v>28</v>
      </c>
      <c r="AK61" s="341">
        <v>2</v>
      </c>
      <c r="AL61" s="223"/>
      <c r="AM61" s="223"/>
      <c r="AN61" s="223"/>
      <c r="AO61" s="223"/>
      <c r="AP61" s="223"/>
      <c r="AQ61" s="223"/>
      <c r="AR61" s="239"/>
      <c r="AS61" s="236"/>
      <c r="AT61" s="237"/>
      <c r="AU61" s="237"/>
      <c r="AV61" s="237"/>
      <c r="AW61" s="237"/>
      <c r="AX61" s="237"/>
      <c r="AY61" s="240"/>
      <c r="AZ61" s="2"/>
    </row>
    <row r="62" spans="1:52" ht="68.25" customHeight="1">
      <c r="A62" s="469">
        <v>46</v>
      </c>
      <c r="B62" s="482" t="s">
        <v>135</v>
      </c>
      <c r="C62" s="132">
        <v>5</v>
      </c>
      <c r="D62" s="70">
        <v>45</v>
      </c>
      <c r="E62" s="484">
        <v>30</v>
      </c>
      <c r="F62" s="484">
        <v>15</v>
      </c>
      <c r="G62" s="37"/>
      <c r="H62" s="70"/>
      <c r="I62" s="132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70"/>
      <c r="Y62" s="70"/>
      <c r="Z62" s="70"/>
      <c r="AA62" s="70"/>
      <c r="AB62" s="70"/>
      <c r="AC62" s="70"/>
      <c r="AD62" s="70"/>
      <c r="AE62" s="484"/>
      <c r="AF62" s="484"/>
      <c r="AG62" s="37"/>
      <c r="AH62" s="37"/>
      <c r="AI62" s="37"/>
      <c r="AJ62" s="484"/>
      <c r="AK62" s="484"/>
      <c r="AL62" s="329">
        <v>30</v>
      </c>
      <c r="AM62" s="329">
        <v>15</v>
      </c>
      <c r="AN62" s="329"/>
      <c r="AO62" s="329"/>
      <c r="AP62" s="329"/>
      <c r="AQ62" s="329" t="s">
        <v>28</v>
      </c>
      <c r="AR62" s="330">
        <v>5</v>
      </c>
      <c r="AS62" s="8"/>
      <c r="AT62" s="4"/>
      <c r="AU62" s="4"/>
      <c r="AV62" s="4"/>
      <c r="AW62" s="4"/>
      <c r="AX62" s="4"/>
      <c r="AY62" s="11"/>
      <c r="AZ62" s="2"/>
    </row>
    <row r="63" spans="1:52" ht="38.25" customHeight="1" thickBot="1">
      <c r="A63" s="129">
        <v>47</v>
      </c>
      <c r="B63" s="334" t="s">
        <v>103</v>
      </c>
      <c r="C63" s="173">
        <v>4</v>
      </c>
      <c r="D63" s="478">
        <v>45</v>
      </c>
      <c r="E63" s="156">
        <v>15</v>
      </c>
      <c r="F63" s="156">
        <v>30</v>
      </c>
      <c r="G63" s="11"/>
      <c r="H63" s="297"/>
      <c r="I63" s="156"/>
      <c r="J63" s="310"/>
      <c r="K63" s="4"/>
      <c r="L63" s="4"/>
      <c r="M63" s="4"/>
      <c r="N63" s="35"/>
      <c r="O63" s="40"/>
      <c r="P63" s="8"/>
      <c r="Q63" s="310"/>
      <c r="R63" s="35"/>
      <c r="S63" s="35"/>
      <c r="T63" s="35"/>
      <c r="U63" s="35"/>
      <c r="V63" s="35"/>
      <c r="W63" s="4"/>
      <c r="X63" s="310"/>
      <c r="Y63" s="35"/>
      <c r="Z63" s="35"/>
      <c r="AA63" s="35"/>
      <c r="AB63" s="35"/>
      <c r="AC63" s="35"/>
      <c r="AD63" s="11"/>
      <c r="AE63" s="8"/>
      <c r="AF63" s="4"/>
      <c r="AG63" s="4"/>
      <c r="AH63" s="4"/>
      <c r="AI63" s="35"/>
      <c r="AJ63" s="35"/>
      <c r="AK63" s="8"/>
      <c r="AL63" s="479">
        <v>15</v>
      </c>
      <c r="AM63" s="480">
        <v>30</v>
      </c>
      <c r="AN63" s="481"/>
      <c r="AO63" s="481"/>
      <c r="AP63" s="481"/>
      <c r="AQ63" s="480" t="s">
        <v>29</v>
      </c>
      <c r="AR63" s="263">
        <v>4</v>
      </c>
      <c r="AS63" s="8"/>
      <c r="AT63" s="4"/>
      <c r="AU63" s="4"/>
      <c r="AV63" s="4"/>
      <c r="AW63" s="4"/>
      <c r="AX63" s="4"/>
      <c r="AY63" s="11"/>
      <c r="AZ63" s="2"/>
    </row>
    <row r="64" spans="1:51" ht="24" customHeight="1" thickBot="1">
      <c r="A64" s="129">
        <v>48</v>
      </c>
      <c r="B64" s="334" t="s">
        <v>104</v>
      </c>
      <c r="C64" s="159">
        <v>2</v>
      </c>
      <c r="D64" s="422">
        <v>30</v>
      </c>
      <c r="E64" s="132">
        <v>15</v>
      </c>
      <c r="F64" s="156">
        <v>15</v>
      </c>
      <c r="G64" s="19"/>
      <c r="H64" s="309"/>
      <c r="I64" s="132"/>
      <c r="J64" s="49"/>
      <c r="K64" s="4"/>
      <c r="L64" s="4"/>
      <c r="M64" s="4"/>
      <c r="N64" s="35"/>
      <c r="O64" s="40"/>
      <c r="P64" s="8"/>
      <c r="Q64" s="49"/>
      <c r="R64" s="37"/>
      <c r="S64" s="37"/>
      <c r="T64" s="37"/>
      <c r="U64" s="37"/>
      <c r="V64" s="37"/>
      <c r="W64" s="48"/>
      <c r="X64" s="49"/>
      <c r="Y64" s="37"/>
      <c r="Z64" s="37"/>
      <c r="AA64" s="37"/>
      <c r="AB64" s="37"/>
      <c r="AC64" s="37"/>
      <c r="AD64" s="19"/>
      <c r="AE64" s="8"/>
      <c r="AF64" s="4"/>
      <c r="AG64" s="4"/>
      <c r="AH64" s="4"/>
      <c r="AI64" s="35"/>
      <c r="AJ64" s="35"/>
      <c r="AK64" s="8"/>
      <c r="AL64" s="260">
        <v>15</v>
      </c>
      <c r="AM64" s="261">
        <v>15</v>
      </c>
      <c r="AN64" s="262"/>
      <c r="AO64" s="262"/>
      <c r="AP64" s="262"/>
      <c r="AQ64" s="261" t="s">
        <v>29</v>
      </c>
      <c r="AR64" s="263">
        <v>2</v>
      </c>
      <c r="AS64" s="8"/>
      <c r="AT64" s="4"/>
      <c r="AU64" s="4"/>
      <c r="AV64" s="4"/>
      <c r="AW64" s="4"/>
      <c r="AX64" s="4"/>
      <c r="AY64" s="11"/>
    </row>
    <row r="65" spans="1:52" ht="41.25" customHeight="1" thickBot="1">
      <c r="A65" s="129">
        <v>49</v>
      </c>
      <c r="B65" s="334" t="s">
        <v>136</v>
      </c>
      <c r="C65" s="159">
        <v>3</v>
      </c>
      <c r="D65" s="423">
        <v>30</v>
      </c>
      <c r="E65" s="138"/>
      <c r="F65" s="424">
        <v>30</v>
      </c>
      <c r="G65" s="19"/>
      <c r="H65" s="309"/>
      <c r="I65" s="132"/>
      <c r="J65" s="311"/>
      <c r="K65" s="37"/>
      <c r="L65" s="4"/>
      <c r="M65" s="4"/>
      <c r="N65" s="35"/>
      <c r="O65" s="40"/>
      <c r="P65" s="8"/>
      <c r="Q65" s="49"/>
      <c r="R65" s="37"/>
      <c r="S65" s="37"/>
      <c r="T65" s="37"/>
      <c r="U65" s="37"/>
      <c r="V65" s="37"/>
      <c r="W65" s="48"/>
      <c r="X65" s="49"/>
      <c r="Y65" s="37"/>
      <c r="Z65" s="37"/>
      <c r="AA65" s="37"/>
      <c r="AB65" s="37"/>
      <c r="AC65" s="37"/>
      <c r="AD65" s="19"/>
      <c r="AE65" s="8"/>
      <c r="AF65" s="4"/>
      <c r="AG65" s="4"/>
      <c r="AH65" s="4"/>
      <c r="AI65" s="35"/>
      <c r="AJ65" s="35"/>
      <c r="AK65" s="8"/>
      <c r="AL65" s="260"/>
      <c r="AM65" s="261"/>
      <c r="AN65" s="262"/>
      <c r="AO65" s="262"/>
      <c r="AP65" s="262"/>
      <c r="AQ65" s="261"/>
      <c r="AR65" s="263"/>
      <c r="AS65" s="8"/>
      <c r="AT65" s="425">
        <v>30</v>
      </c>
      <c r="AU65" s="331"/>
      <c r="AV65" s="331"/>
      <c r="AW65" s="331"/>
      <c r="AX65" s="331" t="s">
        <v>29</v>
      </c>
      <c r="AY65" s="332">
        <v>3</v>
      </c>
      <c r="AZ65" s="5"/>
    </row>
    <row r="66" spans="1:52" ht="16.5" thickBot="1">
      <c r="A66" s="129">
        <v>50</v>
      </c>
      <c r="B66" s="333" t="s">
        <v>105</v>
      </c>
      <c r="C66" s="164">
        <v>3</v>
      </c>
      <c r="D66" s="309">
        <v>30</v>
      </c>
      <c r="E66" s="132"/>
      <c r="F66" s="132">
        <v>30</v>
      </c>
      <c r="G66" s="11"/>
      <c r="I66" s="156"/>
      <c r="J66" s="10"/>
      <c r="K66" s="4"/>
      <c r="L66" s="4"/>
      <c r="M66" s="4"/>
      <c r="N66" s="35"/>
      <c r="O66" s="40"/>
      <c r="P66" s="8"/>
      <c r="Q66" s="49"/>
      <c r="R66" s="37"/>
      <c r="S66" s="37"/>
      <c r="T66" s="37"/>
      <c r="U66" s="37"/>
      <c r="V66" s="37"/>
      <c r="W66" s="48"/>
      <c r="X66" s="49"/>
      <c r="Y66" s="37"/>
      <c r="Z66" s="37"/>
      <c r="AA66" s="37"/>
      <c r="AB66" s="37"/>
      <c r="AC66" s="37"/>
      <c r="AD66" s="19"/>
      <c r="AE66" s="8"/>
      <c r="AF66" s="4"/>
      <c r="AG66" s="4"/>
      <c r="AH66" s="4"/>
      <c r="AI66" s="35"/>
      <c r="AJ66" s="35"/>
      <c r="AK66" s="8"/>
      <c r="AL66" s="426"/>
      <c r="AM66" s="427"/>
      <c r="AN66" s="262"/>
      <c r="AO66" s="262"/>
      <c r="AP66" s="262"/>
      <c r="AQ66" s="262"/>
      <c r="AR66" s="428"/>
      <c r="AS66" s="429"/>
      <c r="AT66" s="430">
        <v>30</v>
      </c>
      <c r="AU66" s="430"/>
      <c r="AV66" s="430"/>
      <c r="AW66" s="430"/>
      <c r="AX66" s="430" t="s">
        <v>29</v>
      </c>
      <c r="AY66" s="431">
        <v>3</v>
      </c>
      <c r="AZ66" s="2"/>
    </row>
    <row r="67" spans="1:52" ht="28.5">
      <c r="A67" s="612" t="s">
        <v>6</v>
      </c>
      <c r="B67" s="613"/>
      <c r="C67" s="447">
        <f>SUM(C57:C66)</f>
        <v>32</v>
      </c>
      <c r="D67" s="448">
        <f>SUM(D57:D66)</f>
        <v>375</v>
      </c>
      <c r="E67" s="448">
        <f aca="true" t="shared" si="7" ref="E67:AB67">SUM(E57:E66)</f>
        <v>180</v>
      </c>
      <c r="F67" s="448">
        <f t="shared" si="7"/>
        <v>195</v>
      </c>
      <c r="G67" s="448">
        <f t="shared" si="7"/>
        <v>0</v>
      </c>
      <c r="H67" s="448">
        <f t="shared" si="7"/>
        <v>0</v>
      </c>
      <c r="I67" s="448">
        <f t="shared" si="7"/>
        <v>0</v>
      </c>
      <c r="J67" s="448">
        <f t="shared" si="7"/>
        <v>0</v>
      </c>
      <c r="K67" s="448">
        <f t="shared" si="7"/>
        <v>0</v>
      </c>
      <c r="L67" s="448">
        <f t="shared" si="7"/>
        <v>0</v>
      </c>
      <c r="M67" s="448">
        <f t="shared" si="7"/>
        <v>0</v>
      </c>
      <c r="N67" s="448">
        <f t="shared" si="7"/>
        <v>0</v>
      </c>
      <c r="O67" s="448">
        <f t="shared" si="7"/>
        <v>0</v>
      </c>
      <c r="P67" s="448">
        <f t="shared" si="7"/>
        <v>0</v>
      </c>
      <c r="Q67" s="448">
        <f t="shared" si="7"/>
        <v>0</v>
      </c>
      <c r="R67" s="448">
        <f t="shared" si="7"/>
        <v>0</v>
      </c>
      <c r="S67" s="448">
        <f t="shared" si="7"/>
        <v>0</v>
      </c>
      <c r="T67" s="448">
        <f t="shared" si="7"/>
        <v>0</v>
      </c>
      <c r="U67" s="448">
        <f t="shared" si="7"/>
        <v>0</v>
      </c>
      <c r="V67" s="448">
        <f t="shared" si="7"/>
        <v>0</v>
      </c>
      <c r="W67" s="448">
        <f t="shared" si="7"/>
        <v>0</v>
      </c>
      <c r="X67" s="448">
        <f t="shared" si="7"/>
        <v>45</v>
      </c>
      <c r="Y67" s="448">
        <f t="shared" si="7"/>
        <v>30</v>
      </c>
      <c r="Z67" s="448">
        <f t="shared" si="7"/>
        <v>0</v>
      </c>
      <c r="AA67" s="448">
        <f t="shared" si="7"/>
        <v>0</v>
      </c>
      <c r="AB67" s="448">
        <f t="shared" si="7"/>
        <v>0</v>
      </c>
      <c r="AC67" s="355" t="s">
        <v>68</v>
      </c>
      <c r="AD67" s="449">
        <f aca="true" t="shared" si="8" ref="AD67:AI67">SUM(AD57:AD66)</f>
        <v>7</v>
      </c>
      <c r="AE67" s="449">
        <f t="shared" si="8"/>
        <v>75</v>
      </c>
      <c r="AF67" s="449">
        <f t="shared" si="8"/>
        <v>45</v>
      </c>
      <c r="AG67" s="449">
        <f t="shared" si="8"/>
        <v>0</v>
      </c>
      <c r="AH67" s="449">
        <f t="shared" si="8"/>
        <v>0</v>
      </c>
      <c r="AI67" s="449">
        <f t="shared" si="8"/>
        <v>0</v>
      </c>
      <c r="AJ67" s="450" t="s">
        <v>69</v>
      </c>
      <c r="AK67" s="354">
        <f aca="true" t="shared" si="9" ref="AK67:AP67">SUM(AK57:AK66)</f>
        <v>8</v>
      </c>
      <c r="AL67" s="354">
        <f t="shared" si="9"/>
        <v>60</v>
      </c>
      <c r="AM67" s="354">
        <f t="shared" si="9"/>
        <v>60</v>
      </c>
      <c r="AN67" s="354">
        <f t="shared" si="9"/>
        <v>0</v>
      </c>
      <c r="AO67" s="354">
        <f t="shared" si="9"/>
        <v>0</v>
      </c>
      <c r="AP67" s="354">
        <f t="shared" si="9"/>
        <v>0</v>
      </c>
      <c r="AQ67" s="355" t="s">
        <v>70</v>
      </c>
      <c r="AR67" s="449">
        <f aca="true" t="shared" si="10" ref="AR67:AW67">SUM(AR58:AR66)</f>
        <v>11</v>
      </c>
      <c r="AS67" s="449">
        <f t="shared" si="10"/>
        <v>0</v>
      </c>
      <c r="AT67" s="449">
        <f t="shared" si="10"/>
        <v>60</v>
      </c>
      <c r="AU67" s="449">
        <f t="shared" si="10"/>
        <v>0</v>
      </c>
      <c r="AV67" s="449">
        <f t="shared" si="10"/>
        <v>0</v>
      </c>
      <c r="AW67" s="449">
        <f t="shared" si="10"/>
        <v>0</v>
      </c>
      <c r="AX67" s="451" t="s">
        <v>33</v>
      </c>
      <c r="AY67" s="358">
        <f>SUM(AY65:AY66)</f>
        <v>6</v>
      </c>
      <c r="AZ67" s="2"/>
    </row>
    <row r="68" spans="1:52" ht="30">
      <c r="A68" s="608" t="s">
        <v>57</v>
      </c>
      <c r="B68" s="609"/>
      <c r="C68" s="353">
        <f>(C43+C55+C67)</f>
        <v>177</v>
      </c>
      <c r="D68" s="353">
        <f aca="true" t="shared" si="11" ref="D68:I68">(D43+D55+D67)</f>
        <v>2070</v>
      </c>
      <c r="E68" s="353">
        <f t="shared" si="11"/>
        <v>855</v>
      </c>
      <c r="F68" s="353">
        <f t="shared" si="11"/>
        <v>1065</v>
      </c>
      <c r="G68" s="353">
        <f t="shared" si="11"/>
        <v>0</v>
      </c>
      <c r="H68" s="353">
        <f t="shared" si="11"/>
        <v>90</v>
      </c>
      <c r="I68" s="353">
        <f t="shared" si="11"/>
        <v>60</v>
      </c>
      <c r="J68" s="353">
        <f>SUM(J43+J55+J67)</f>
        <v>150</v>
      </c>
      <c r="K68" s="353">
        <f>(K43+K55+K67)</f>
        <v>150</v>
      </c>
      <c r="L68" s="353">
        <f>(L43+L55+L67)</f>
        <v>0</v>
      </c>
      <c r="M68" s="353">
        <f>(M43+M55+M72)</f>
        <v>60</v>
      </c>
      <c r="N68" s="452">
        <f>(N43+N55+N6)</f>
        <v>0</v>
      </c>
      <c r="O68" s="453" t="s">
        <v>71</v>
      </c>
      <c r="P68" s="353">
        <f>(P43+P55+P67)</f>
        <v>30</v>
      </c>
      <c r="Q68" s="353">
        <f>(Q43+Q55+Q67)</f>
        <v>135</v>
      </c>
      <c r="R68" s="353">
        <f>(R43+R55+R67)</f>
        <v>210</v>
      </c>
      <c r="S68" s="353">
        <f>(S43+S55+S67)</f>
        <v>0</v>
      </c>
      <c r="T68" s="353">
        <f>(T43+T55+T67)</f>
        <v>0</v>
      </c>
      <c r="U68" s="359">
        <v>0</v>
      </c>
      <c r="V68" s="454" t="s">
        <v>106</v>
      </c>
      <c r="W68" s="353">
        <f aca="true" t="shared" si="12" ref="W68:AB68">(W43+W55+W67)</f>
        <v>30</v>
      </c>
      <c r="X68" s="353">
        <f t="shared" si="12"/>
        <v>165</v>
      </c>
      <c r="Y68" s="353">
        <f t="shared" si="12"/>
        <v>195</v>
      </c>
      <c r="Z68" s="353">
        <f t="shared" si="12"/>
        <v>0</v>
      </c>
      <c r="AA68" s="353">
        <f t="shared" si="12"/>
        <v>0</v>
      </c>
      <c r="AB68" s="353">
        <f t="shared" si="12"/>
        <v>0</v>
      </c>
      <c r="AC68" s="353" t="s">
        <v>107</v>
      </c>
      <c r="AD68" s="353">
        <f aca="true" t="shared" si="13" ref="AD68:AI68">(AD43+AD55+AD67)</f>
        <v>30</v>
      </c>
      <c r="AE68" s="353">
        <f t="shared" si="13"/>
        <v>180</v>
      </c>
      <c r="AF68" s="353">
        <f t="shared" si="13"/>
        <v>165</v>
      </c>
      <c r="AG68" s="353">
        <f t="shared" si="13"/>
        <v>0</v>
      </c>
      <c r="AH68" s="353">
        <f t="shared" si="13"/>
        <v>30</v>
      </c>
      <c r="AI68" s="353">
        <f t="shared" si="13"/>
        <v>15</v>
      </c>
      <c r="AJ68" s="455" t="s">
        <v>108</v>
      </c>
      <c r="AK68" s="353">
        <f aca="true" t="shared" si="14" ref="AK68:AP68">(AK43+AK55+AK67)</f>
        <v>27</v>
      </c>
      <c r="AL68" s="359">
        <f t="shared" si="14"/>
        <v>135</v>
      </c>
      <c r="AM68" s="456">
        <v>180</v>
      </c>
      <c r="AN68" s="457">
        <f t="shared" si="14"/>
        <v>0</v>
      </c>
      <c r="AO68" s="457">
        <f t="shared" si="14"/>
        <v>0</v>
      </c>
      <c r="AP68" s="457">
        <f t="shared" si="14"/>
        <v>15</v>
      </c>
      <c r="AQ68" s="458" t="s">
        <v>74</v>
      </c>
      <c r="AR68" s="457">
        <f>(AR43+AR55+AR67)</f>
        <v>30</v>
      </c>
      <c r="AS68" s="457">
        <f>(AS43+AS55+AS67)</f>
        <v>90</v>
      </c>
      <c r="AT68" s="457">
        <f>(AT43+AT55+AT67)</f>
        <v>150</v>
      </c>
      <c r="AU68" s="46">
        <f>(AU43+AU55+AU67)</f>
        <v>0</v>
      </c>
      <c r="AV68" s="46">
        <f>(AV43+AV55+AV67)</f>
        <v>0</v>
      </c>
      <c r="AW68" s="46">
        <v>0</v>
      </c>
      <c r="AX68" s="459" t="s">
        <v>75</v>
      </c>
      <c r="AY68" s="341">
        <f>(AY43+AY55+AY67)</f>
        <v>30</v>
      </c>
      <c r="AZ68" s="2"/>
    </row>
    <row r="69" spans="1:52" ht="33" customHeight="1" thickBot="1">
      <c r="A69" s="610" t="s">
        <v>58</v>
      </c>
      <c r="B69" s="611"/>
      <c r="C69" s="611"/>
      <c r="D69" s="611"/>
      <c r="E69" s="611"/>
      <c r="F69" s="611"/>
      <c r="G69" s="611"/>
      <c r="H69" s="611"/>
      <c r="I69" s="611"/>
      <c r="J69" s="564"/>
      <c r="K69" s="565"/>
      <c r="L69" s="565"/>
      <c r="M69" s="565"/>
      <c r="N69" s="565"/>
      <c r="O69" s="565"/>
      <c r="P69" s="566"/>
      <c r="Q69" s="567"/>
      <c r="R69" s="568"/>
      <c r="S69" s="568"/>
      <c r="T69" s="568"/>
      <c r="U69" s="568"/>
      <c r="V69" s="568"/>
      <c r="W69" s="568"/>
      <c r="X69" s="568"/>
      <c r="Y69" s="568"/>
      <c r="Z69" s="568"/>
      <c r="AA69" s="568"/>
      <c r="AB69" s="568"/>
      <c r="AC69" s="568"/>
      <c r="AD69" s="569"/>
      <c r="AE69" s="567"/>
      <c r="AF69" s="568"/>
      <c r="AG69" s="568"/>
      <c r="AH69" s="568"/>
      <c r="AI69" s="568"/>
      <c r="AJ69" s="568"/>
      <c r="AK69" s="569"/>
      <c r="AL69" s="567"/>
      <c r="AM69" s="568"/>
      <c r="AN69" s="568"/>
      <c r="AO69" s="568"/>
      <c r="AP69" s="568"/>
      <c r="AQ69" s="568"/>
      <c r="AR69" s="569"/>
      <c r="AS69" s="267"/>
      <c r="AT69" s="273"/>
      <c r="AU69" s="340"/>
      <c r="AV69" s="340"/>
      <c r="AW69" s="340"/>
      <c r="AX69" s="340"/>
      <c r="AY69" s="200"/>
      <c r="AZ69" s="312"/>
    </row>
    <row r="70" spans="1:52" ht="30" customHeight="1" thickBot="1">
      <c r="A70" s="276">
        <v>51</v>
      </c>
      <c r="B70" s="277" t="s">
        <v>59</v>
      </c>
      <c r="C70" s="278">
        <v>3</v>
      </c>
      <c r="D70" s="550" t="s">
        <v>92</v>
      </c>
      <c r="E70" s="545"/>
      <c r="F70" s="545"/>
      <c r="G70" s="545"/>
      <c r="H70" s="545"/>
      <c r="I70" s="546"/>
      <c r="J70" s="279"/>
      <c r="K70" s="533"/>
      <c r="L70" s="534"/>
      <c r="M70" s="534"/>
      <c r="N70" s="534"/>
      <c r="O70" s="534"/>
      <c r="P70" s="535"/>
      <c r="Q70" s="279"/>
      <c r="R70" s="544"/>
      <c r="S70" s="545"/>
      <c r="T70" s="545"/>
      <c r="U70" s="545"/>
      <c r="V70" s="545"/>
      <c r="W70" s="546"/>
      <c r="X70" s="279"/>
      <c r="Y70" s="533"/>
      <c r="Z70" s="534"/>
      <c r="AA70" s="534"/>
      <c r="AB70" s="534"/>
      <c r="AC70" s="534"/>
      <c r="AD70" s="535"/>
      <c r="AE70" s="279">
        <v>3</v>
      </c>
      <c r="AF70" s="533" t="s">
        <v>92</v>
      </c>
      <c r="AG70" s="534"/>
      <c r="AH70" s="534"/>
      <c r="AI70" s="534"/>
      <c r="AJ70" s="534"/>
      <c r="AK70" s="535"/>
      <c r="AL70" s="279"/>
      <c r="AM70" s="533"/>
      <c r="AN70" s="534"/>
      <c r="AO70" s="534"/>
      <c r="AP70" s="534"/>
      <c r="AQ70" s="534"/>
      <c r="AR70" s="535"/>
      <c r="AS70" s="279"/>
      <c r="AT70" s="286"/>
      <c r="AU70" s="295"/>
      <c r="AV70" s="295"/>
      <c r="AW70" s="295"/>
      <c r="AX70" s="295"/>
      <c r="AY70" s="295"/>
      <c r="AZ70" s="313"/>
    </row>
    <row r="71" spans="1:51" ht="15" thickBot="1">
      <c r="A71" s="276">
        <v>52</v>
      </c>
      <c r="B71" s="280" t="s">
        <v>60</v>
      </c>
      <c r="C71" s="278"/>
      <c r="D71" s="547"/>
      <c r="E71" s="548"/>
      <c r="F71" s="548"/>
      <c r="G71" s="548"/>
      <c r="H71" s="548"/>
      <c r="I71" s="549"/>
      <c r="J71" s="279"/>
      <c r="K71" s="533"/>
      <c r="L71" s="534"/>
      <c r="M71" s="534"/>
      <c r="N71" s="534"/>
      <c r="O71" s="534"/>
      <c r="P71" s="535"/>
      <c r="Q71" s="279"/>
      <c r="R71" s="544"/>
      <c r="S71" s="545"/>
      <c r="T71" s="545"/>
      <c r="U71" s="545"/>
      <c r="V71" s="545"/>
      <c r="W71" s="546"/>
      <c r="X71" s="279"/>
      <c r="Y71" s="533"/>
      <c r="Z71" s="534"/>
      <c r="AA71" s="534"/>
      <c r="AB71" s="534"/>
      <c r="AC71" s="534"/>
      <c r="AD71" s="535"/>
      <c r="AE71" s="279"/>
      <c r="AF71" s="533"/>
      <c r="AG71" s="534"/>
      <c r="AH71" s="534"/>
      <c r="AI71" s="534"/>
      <c r="AJ71" s="534"/>
      <c r="AK71" s="535"/>
      <c r="AL71" s="279"/>
      <c r="AM71" s="498"/>
      <c r="AN71" s="499"/>
      <c r="AO71" s="499"/>
      <c r="AP71" s="499"/>
      <c r="AQ71" s="499"/>
      <c r="AR71" s="500"/>
      <c r="AS71" s="314"/>
      <c r="AT71" s="315"/>
      <c r="AU71" s="322"/>
      <c r="AV71" s="275"/>
      <c r="AW71" s="275"/>
      <c r="AX71" s="275"/>
      <c r="AY71" s="289"/>
    </row>
    <row r="72" spans="1:51" ht="15" thickBot="1">
      <c r="A72" s="276">
        <v>53</v>
      </c>
      <c r="B72" s="280" t="s">
        <v>61</v>
      </c>
      <c r="C72" s="278"/>
      <c r="D72" s="520"/>
      <c r="E72" s="521"/>
      <c r="F72" s="521"/>
      <c r="G72" s="521"/>
      <c r="H72" s="521"/>
      <c r="I72" s="522"/>
      <c r="J72" s="314"/>
      <c r="K72" s="498"/>
      <c r="L72" s="499"/>
      <c r="M72" s="499"/>
      <c r="N72" s="499"/>
      <c r="O72" s="499"/>
      <c r="P72" s="500"/>
      <c r="Q72" s="314"/>
      <c r="R72" s="495"/>
      <c r="S72" s="496"/>
      <c r="T72" s="496"/>
      <c r="U72" s="496"/>
      <c r="V72" s="496"/>
      <c r="W72" s="497"/>
      <c r="X72" s="314"/>
      <c r="Y72" s="498"/>
      <c r="Z72" s="499"/>
      <c r="AA72" s="499"/>
      <c r="AB72" s="499"/>
      <c r="AC72" s="499"/>
      <c r="AD72" s="500"/>
      <c r="AE72" s="314"/>
      <c r="AF72" s="498"/>
      <c r="AG72" s="499"/>
      <c r="AH72" s="499"/>
      <c r="AI72" s="499"/>
      <c r="AJ72" s="499"/>
      <c r="AK72" s="500"/>
      <c r="AL72" s="279"/>
      <c r="AM72" s="527"/>
      <c r="AN72" s="528"/>
      <c r="AO72" s="528"/>
      <c r="AP72" s="528"/>
      <c r="AQ72" s="528"/>
      <c r="AR72" s="529"/>
      <c r="AS72" s="326"/>
      <c r="AT72" s="326"/>
      <c r="AU72" s="327"/>
      <c r="AV72" s="287"/>
      <c r="AW72" s="287"/>
      <c r="AX72" s="287"/>
      <c r="AY72" s="288"/>
    </row>
    <row r="73" spans="1:51" ht="15" thickBot="1">
      <c r="A73" s="317">
        <v>54</v>
      </c>
      <c r="B73" s="318" t="s">
        <v>62</v>
      </c>
      <c r="C73" s="319"/>
      <c r="D73" s="503"/>
      <c r="E73" s="504"/>
      <c r="F73" s="504"/>
      <c r="G73" s="504"/>
      <c r="H73" s="504"/>
      <c r="I73" s="505"/>
      <c r="J73" s="316"/>
      <c r="K73" s="506"/>
      <c r="L73" s="507"/>
      <c r="M73" s="507"/>
      <c r="N73" s="507"/>
      <c r="O73" s="507"/>
      <c r="P73" s="508"/>
      <c r="Q73" s="316"/>
      <c r="R73" s="509"/>
      <c r="S73" s="510"/>
      <c r="T73" s="510"/>
      <c r="U73" s="510"/>
      <c r="V73" s="510"/>
      <c r="W73" s="511"/>
      <c r="X73" s="316"/>
      <c r="Y73" s="506"/>
      <c r="Z73" s="507"/>
      <c r="AA73" s="507"/>
      <c r="AB73" s="507"/>
      <c r="AC73" s="507"/>
      <c r="AD73" s="508"/>
      <c r="AE73" s="316"/>
      <c r="AF73" s="506"/>
      <c r="AG73" s="507"/>
      <c r="AH73" s="507"/>
      <c r="AI73" s="507"/>
      <c r="AJ73" s="507"/>
      <c r="AK73" s="536"/>
      <c r="AL73" s="287"/>
      <c r="AM73" s="530"/>
      <c r="AN73" s="531"/>
      <c r="AO73" s="531"/>
      <c r="AP73" s="531"/>
      <c r="AQ73" s="531"/>
      <c r="AR73" s="532"/>
      <c r="AS73" s="323"/>
      <c r="AT73" s="324"/>
      <c r="AU73" s="325"/>
      <c r="AV73" s="287"/>
      <c r="AW73" s="287"/>
      <c r="AX73" s="287"/>
      <c r="AY73" s="288"/>
    </row>
    <row r="74" spans="1:51" ht="31.5" customHeight="1" thickBot="1">
      <c r="A74" s="518" t="s">
        <v>63</v>
      </c>
      <c r="B74" s="519"/>
      <c r="C74" s="321"/>
      <c r="D74" s="512"/>
      <c r="E74" s="513"/>
      <c r="F74" s="513"/>
      <c r="G74" s="513"/>
      <c r="H74" s="513"/>
      <c r="I74" s="513"/>
      <c r="J74" s="513"/>
      <c r="K74" s="513"/>
      <c r="L74" s="513"/>
      <c r="M74" s="513"/>
      <c r="N74" s="513"/>
      <c r="O74" s="513"/>
      <c r="P74" s="513"/>
      <c r="Q74" s="513"/>
      <c r="R74" s="513"/>
      <c r="S74" s="513"/>
      <c r="T74" s="513"/>
      <c r="U74" s="513"/>
      <c r="V74" s="513"/>
      <c r="W74" s="513"/>
      <c r="X74" s="513"/>
      <c r="Y74" s="513"/>
      <c r="Z74" s="513"/>
      <c r="AA74" s="513"/>
      <c r="AB74" s="513"/>
      <c r="AC74" s="513"/>
      <c r="AD74" s="513"/>
      <c r="AE74" s="513"/>
      <c r="AF74" s="513"/>
      <c r="AG74" s="513"/>
      <c r="AH74" s="513"/>
      <c r="AI74" s="513"/>
      <c r="AJ74" s="513"/>
      <c r="AK74" s="514"/>
      <c r="AL74" s="14"/>
      <c r="AU74" s="287"/>
      <c r="AV74" s="287"/>
      <c r="AW74" s="287"/>
      <c r="AX74" s="287"/>
      <c r="AY74" s="288"/>
    </row>
    <row r="75" spans="1:51" ht="24" customHeight="1" thickBot="1">
      <c r="A75" s="618" t="s">
        <v>64</v>
      </c>
      <c r="B75" s="516"/>
      <c r="C75" s="516"/>
      <c r="D75" s="517"/>
      <c r="E75" s="517"/>
      <c r="F75" s="517"/>
      <c r="G75" s="517"/>
      <c r="H75" s="517"/>
      <c r="I75" s="517"/>
      <c r="J75" s="523">
        <v>30</v>
      </c>
      <c r="K75" s="524"/>
      <c r="L75" s="524"/>
      <c r="M75" s="524"/>
      <c r="N75" s="524"/>
      <c r="O75" s="524"/>
      <c r="P75" s="525"/>
      <c r="Q75" s="523">
        <v>30</v>
      </c>
      <c r="R75" s="524"/>
      <c r="S75" s="524"/>
      <c r="T75" s="524"/>
      <c r="U75" s="524"/>
      <c r="V75" s="524"/>
      <c r="W75" s="525"/>
      <c r="X75" s="523">
        <v>30</v>
      </c>
      <c r="Y75" s="524"/>
      <c r="Z75" s="524"/>
      <c r="AA75" s="524"/>
      <c r="AB75" s="524"/>
      <c r="AC75" s="524"/>
      <c r="AD75" s="525"/>
      <c r="AE75" s="523">
        <v>30</v>
      </c>
      <c r="AF75" s="524"/>
      <c r="AG75" s="524"/>
      <c r="AH75" s="524"/>
      <c r="AI75" s="524"/>
      <c r="AJ75" s="524"/>
      <c r="AK75" s="526"/>
      <c r="AL75" s="537">
        <v>30</v>
      </c>
      <c r="AM75" s="537"/>
      <c r="AN75" s="537"/>
      <c r="AO75" s="537"/>
      <c r="AP75" s="537"/>
      <c r="AQ75" s="537"/>
      <c r="AR75" s="538"/>
      <c r="AS75" s="283">
        <v>30</v>
      </c>
      <c r="AT75" s="284"/>
      <c r="AU75" s="287"/>
      <c r="AV75" s="287"/>
      <c r="AW75" s="287"/>
      <c r="AX75" s="287"/>
      <c r="AY75" s="288"/>
    </row>
    <row r="76" spans="1:51" ht="42.75" customHeight="1" thickBot="1">
      <c r="A76" s="619" t="s">
        <v>109</v>
      </c>
      <c r="B76" s="620"/>
      <c r="C76" s="432">
        <v>180</v>
      </c>
      <c r="D76" s="433">
        <v>2160</v>
      </c>
      <c r="E76" s="434">
        <f>E68</f>
        <v>855</v>
      </c>
      <c r="F76" s="435">
        <v>1155</v>
      </c>
      <c r="G76" s="435">
        <f>G68</f>
        <v>0</v>
      </c>
      <c r="H76" s="435">
        <f aca="true" t="shared" si="15" ref="H76:N76">H68</f>
        <v>90</v>
      </c>
      <c r="I76" s="435">
        <f t="shared" si="15"/>
        <v>60</v>
      </c>
      <c r="J76" s="435">
        <f t="shared" si="15"/>
        <v>150</v>
      </c>
      <c r="K76" s="435">
        <f t="shared" si="15"/>
        <v>150</v>
      </c>
      <c r="L76" s="435">
        <f t="shared" si="15"/>
        <v>0</v>
      </c>
      <c r="M76" s="435">
        <f t="shared" si="15"/>
        <v>60</v>
      </c>
      <c r="N76" s="435">
        <f t="shared" si="15"/>
        <v>0</v>
      </c>
      <c r="O76" s="434" t="s">
        <v>66</v>
      </c>
      <c r="P76" s="437">
        <v>30</v>
      </c>
      <c r="Q76" s="436">
        <v>135</v>
      </c>
      <c r="R76" s="434">
        <v>180</v>
      </c>
      <c r="S76" s="435">
        <v>0</v>
      </c>
      <c r="T76" s="435">
        <v>0</v>
      </c>
      <c r="U76" s="434">
        <v>0</v>
      </c>
      <c r="V76" s="438" t="s">
        <v>110</v>
      </c>
      <c r="W76" s="439">
        <v>30</v>
      </c>
      <c r="X76" s="440">
        <f>(X43+X55+X67)</f>
        <v>165</v>
      </c>
      <c r="Y76" s="434">
        <v>195</v>
      </c>
      <c r="Z76" s="435">
        <v>0</v>
      </c>
      <c r="AA76" s="435">
        <v>0</v>
      </c>
      <c r="AB76" s="434">
        <v>0</v>
      </c>
      <c r="AC76" s="434" t="s">
        <v>111</v>
      </c>
      <c r="AD76" s="437">
        <v>30</v>
      </c>
      <c r="AE76" s="436">
        <f>(AE43+AE55+AE67)</f>
        <v>180</v>
      </c>
      <c r="AF76" s="434">
        <v>255</v>
      </c>
      <c r="AG76" s="435">
        <v>0</v>
      </c>
      <c r="AH76" s="435">
        <v>30</v>
      </c>
      <c r="AI76" s="434">
        <v>15</v>
      </c>
      <c r="AJ76" s="441" t="s">
        <v>73</v>
      </c>
      <c r="AK76" s="439">
        <v>30</v>
      </c>
      <c r="AL76" s="442">
        <v>135</v>
      </c>
      <c r="AM76" s="443">
        <v>180</v>
      </c>
      <c r="AN76" s="444">
        <v>0</v>
      </c>
      <c r="AO76" s="444">
        <v>0</v>
      </c>
      <c r="AP76" s="443">
        <v>15</v>
      </c>
      <c r="AQ76" s="445" t="s">
        <v>77</v>
      </c>
      <c r="AR76" s="446">
        <v>30</v>
      </c>
      <c r="AS76" s="442">
        <v>90</v>
      </c>
      <c r="AT76" s="443">
        <v>150</v>
      </c>
      <c r="AU76" s="444">
        <v>0</v>
      </c>
      <c r="AV76" s="444">
        <v>0</v>
      </c>
      <c r="AW76" s="443">
        <v>0</v>
      </c>
      <c r="AX76" s="445" t="s">
        <v>78</v>
      </c>
      <c r="AY76" s="446">
        <v>30</v>
      </c>
    </row>
    <row r="77" spans="2:53" ht="39.75" customHeight="1">
      <c r="B77" t="s">
        <v>23</v>
      </c>
      <c r="AJ77" s="22"/>
      <c r="AQ77" s="296"/>
      <c r="AR77" s="296"/>
      <c r="AS77" s="296"/>
      <c r="AT77" s="296"/>
      <c r="AU77" s="493"/>
      <c r="AV77" s="493"/>
      <c r="AW77" s="493"/>
      <c r="AX77" s="493"/>
      <c r="AY77" s="493"/>
      <c r="AZ77" s="296"/>
      <c r="BA77" s="296"/>
    </row>
    <row r="78" spans="2:50" ht="14.25"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  <c r="AL78" s="291"/>
      <c r="AM78" s="291"/>
      <c r="AN78" s="291"/>
      <c r="AO78" s="291"/>
      <c r="AP78" s="291"/>
      <c r="AQ78" s="291"/>
      <c r="AR78" s="291"/>
      <c r="AS78" s="291"/>
      <c r="AT78" s="291"/>
      <c r="AX78" s="22"/>
    </row>
    <row r="79" spans="2:46" ht="51">
      <c r="B79" s="290" t="s">
        <v>54</v>
      </c>
      <c r="C79" s="290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290"/>
      <c r="AM79" s="290"/>
      <c r="AN79" s="290"/>
      <c r="AO79" s="290"/>
      <c r="AP79" s="290"/>
      <c r="AQ79" s="290"/>
      <c r="AR79" s="290"/>
      <c r="AS79" s="290"/>
      <c r="AT79" s="290"/>
    </row>
    <row r="80" spans="2:50" ht="28.5" customHeight="1">
      <c r="B80" t="s">
        <v>55</v>
      </c>
      <c r="AU80" s="291"/>
      <c r="AV80" s="291"/>
      <c r="AW80" s="22"/>
      <c r="AX80" s="22"/>
    </row>
    <row r="81" spans="2:51" ht="15" customHeight="1">
      <c r="B81" t="s">
        <v>112</v>
      </c>
      <c r="AU81" s="290"/>
      <c r="AV81" s="290"/>
      <c r="AW81" s="290"/>
      <c r="AX81" s="290"/>
      <c r="AY81" s="290"/>
    </row>
    <row r="82" ht="14.25" customHeight="1"/>
    <row r="83" ht="15" thickBot="1"/>
    <row r="84" spans="2:18" ht="16.5" thickBot="1">
      <c r="B84" s="622" t="s">
        <v>149</v>
      </c>
      <c r="C84" s="622"/>
      <c r="D84" s="622"/>
      <c r="E84" s="622"/>
      <c r="F84" s="622"/>
      <c r="G84" s="622"/>
      <c r="H84" s="622"/>
      <c r="I84" s="622"/>
      <c r="J84" s="494"/>
      <c r="K84" s="494"/>
      <c r="L84" s="494"/>
      <c r="M84" s="623" t="s">
        <v>150</v>
      </c>
      <c r="N84" s="624"/>
      <c r="O84" s="624"/>
      <c r="P84" s="624"/>
      <c r="Q84" s="624"/>
      <c r="R84" s="625"/>
    </row>
    <row r="105" ht="15.75" customHeight="1"/>
    <row r="106" ht="15.75" customHeight="1"/>
    <row r="111" ht="26.25" customHeight="1"/>
    <row r="132" ht="15.75" customHeight="1"/>
    <row r="133" ht="15.75" customHeight="1"/>
    <row r="137" ht="24.75" customHeight="1"/>
    <row r="157" ht="13.5" customHeight="1"/>
    <row r="158" ht="13.5" customHeight="1"/>
    <row r="162" ht="26.25" customHeight="1"/>
    <row r="163" ht="21.75" customHeight="1"/>
    <row r="172" ht="13.5" customHeight="1"/>
  </sheetData>
  <sheetProtection/>
  <mergeCells count="70">
    <mergeCell ref="B84:I84"/>
    <mergeCell ref="M84:R84"/>
    <mergeCell ref="Y73:AD73"/>
    <mergeCell ref="AL75:AR75"/>
    <mergeCell ref="A76:B76"/>
    <mergeCell ref="AF73:AK73"/>
    <mergeCell ref="AM73:AR73"/>
    <mergeCell ref="D73:I73"/>
    <mergeCell ref="K73:P73"/>
    <mergeCell ref="AM72:AR72"/>
    <mergeCell ref="A74:B74"/>
    <mergeCell ref="D74:AK74"/>
    <mergeCell ref="A75:I75"/>
    <mergeCell ref="J75:P75"/>
    <mergeCell ref="Q75:W75"/>
    <mergeCell ref="X75:AD75"/>
    <mergeCell ref="AE75:AK75"/>
    <mergeCell ref="R73:W73"/>
    <mergeCell ref="AE69:AK69"/>
    <mergeCell ref="D72:I72"/>
    <mergeCell ref="K72:P72"/>
    <mergeCell ref="R72:W72"/>
    <mergeCell ref="Y72:AD72"/>
    <mergeCell ref="AF72:AK72"/>
    <mergeCell ref="D71:I71"/>
    <mergeCell ref="K71:P71"/>
    <mergeCell ref="R71:W71"/>
    <mergeCell ref="Y71:AD71"/>
    <mergeCell ref="AF71:AK71"/>
    <mergeCell ref="AM71:AR71"/>
    <mergeCell ref="AL69:AR69"/>
    <mergeCell ref="D70:I70"/>
    <mergeCell ref="K70:P70"/>
    <mergeCell ref="R70:W70"/>
    <mergeCell ref="Y70:AD70"/>
    <mergeCell ref="AF70:AK70"/>
    <mergeCell ref="AM70:AR70"/>
    <mergeCell ref="X69:AD69"/>
    <mergeCell ref="A68:B68"/>
    <mergeCell ref="A69:I69"/>
    <mergeCell ref="J69:P69"/>
    <mergeCell ref="Q69:W69"/>
    <mergeCell ref="A67:B67"/>
    <mergeCell ref="E10:I10"/>
    <mergeCell ref="J10:P10"/>
    <mergeCell ref="Q10:W10"/>
    <mergeCell ref="A12:AY12"/>
    <mergeCell ref="A43:B43"/>
    <mergeCell ref="A55:B55"/>
    <mergeCell ref="A56:AY56"/>
    <mergeCell ref="X10:AB10"/>
    <mergeCell ref="AL10:AR10"/>
    <mergeCell ref="C7:X7"/>
    <mergeCell ref="AL7:AY7"/>
    <mergeCell ref="J9:W9"/>
    <mergeCell ref="X9:AK9"/>
    <mergeCell ref="AL9:AY9"/>
    <mergeCell ref="AS10:AY10"/>
    <mergeCell ref="AE10:AK10"/>
    <mergeCell ref="A9:A11"/>
    <mergeCell ref="B9:B11"/>
    <mergeCell ref="C9:C11"/>
    <mergeCell ref="D9:I9"/>
    <mergeCell ref="D10:D11"/>
    <mergeCell ref="C5:Q5"/>
    <mergeCell ref="C6:Q6"/>
    <mergeCell ref="B1:U1"/>
    <mergeCell ref="AL2:AY2"/>
    <mergeCell ref="C3:AE3"/>
    <mergeCell ref="C4:AE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2019-07-10T08:52:01Z</cp:lastPrinted>
  <dcterms:created xsi:type="dcterms:W3CDTF">2007-12-04T15:57:32Z</dcterms:created>
  <dcterms:modified xsi:type="dcterms:W3CDTF">2019-07-10T08:53:20Z</dcterms:modified>
  <cp:category/>
  <cp:version/>
  <cp:contentType/>
  <cp:contentStatus/>
</cp:coreProperties>
</file>