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10" windowHeight="7350" firstSheet="1" activeTab="4"/>
  </bookViews>
  <sheets>
    <sheet name="Bezpieczeństwo narodowe st." sheetId="1" r:id="rId1"/>
    <sheet name="Zarządzanie w sytuacjach kryzys" sheetId="2" r:id="rId2"/>
    <sheet name="Bezp. wew.RP" sheetId="3" r:id="rId3"/>
    <sheet name="cyberbezpieczeństwo" sheetId="4" r:id="rId4"/>
    <sheet name="Bezp. w komunikacji MN" sheetId="5" r:id="rId5"/>
  </sheets>
  <definedNames/>
  <calcPr fullCalcOnLoad="1"/>
</workbook>
</file>

<file path=xl/sharedStrings.xml><?xml version="1.0" encoding="utf-8"?>
<sst xmlns="http://schemas.openxmlformats.org/spreadsheetml/2006/main" count="1080" uniqueCount="231">
  <si>
    <t>KIERUNEK:</t>
  </si>
  <si>
    <t>Bezpieczeństwo narodowe</t>
  </si>
  <si>
    <t>Specjalność studiów:</t>
  </si>
  <si>
    <t>cyberbezpieczeństwo, bezpieczeństwo w komunikacji międzynarodowej, bezpieczeństwo wewnętrzne RP, zarządzanie w sytuacjach kryzysowych</t>
  </si>
  <si>
    <t>Poziom studiów:</t>
  </si>
  <si>
    <t>studia II stopnia</t>
  </si>
  <si>
    <t>Profil studiów:</t>
  </si>
  <si>
    <t>ogólnoakademicki</t>
  </si>
  <si>
    <t>Forma studiów:</t>
  </si>
  <si>
    <t>stacjonarne</t>
  </si>
  <si>
    <t>Lp.</t>
  </si>
  <si>
    <t>Nazwa modułu (przedmiotu)</t>
  </si>
  <si>
    <t>Punkty ECTS</t>
  </si>
  <si>
    <t>Wymiar godzin (łączny)</t>
  </si>
  <si>
    <t>Rok I</t>
  </si>
  <si>
    <t>Rok 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</si>
  <si>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</si>
  <si>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</si>
  <si>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</si>
  <si>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</si>
  <si>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</si>
  <si>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</si>
  <si>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</si>
  <si>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</si>
  <si>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</si>
  <si>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egz.</t>
  </si>
  <si>
    <t>zal.</t>
  </si>
  <si>
    <t>System bezpieczeństwa narodowego Polski</t>
  </si>
  <si>
    <t>Strategie bezpieczeństwa narodowego</t>
  </si>
  <si>
    <t>Prawo obronne Polski</t>
  </si>
  <si>
    <t>Służby specjalne w Polsce</t>
  </si>
  <si>
    <t>Bezpieczeństwo infrastruktury krytycznej w Polsce</t>
  </si>
  <si>
    <t>Postępowanie karne i administracyjne w polityce bezpieczeństwa</t>
  </si>
  <si>
    <t>Czynności operacyjno –rozpoznawcze  w polityce bezpieczeństwa państwa</t>
  </si>
  <si>
    <t>Razem A</t>
  </si>
  <si>
    <t>4 egz. + 8 zal.</t>
  </si>
  <si>
    <t>3 egz. + 2 zal.</t>
  </si>
  <si>
    <t>2 egz. +5 zal.</t>
  </si>
  <si>
    <t>Blok modułów (przedmiotów) wybieralnych/fakultatywnych - grupa B - ogólne</t>
  </si>
  <si>
    <t>Język obcy nowożytny</t>
  </si>
  <si>
    <t>Wychowanie fizyczne</t>
  </si>
  <si>
    <t>Przedmiot fakultatywny</t>
  </si>
  <si>
    <t>Wykład ogólnouniwersytecki</t>
  </si>
  <si>
    <t>Praktyka zawodowa</t>
  </si>
  <si>
    <t>Razem B</t>
  </si>
  <si>
    <t>2 zal.</t>
  </si>
  <si>
    <t>3 zal.</t>
  </si>
  <si>
    <t>4 zal.</t>
  </si>
  <si>
    <t>Blok modułów (przedmiotów) wybieralnych/fakultatywnych - grupa C - cyberbezpieczeństwo</t>
  </si>
  <si>
    <t>Strategie bezpieczeństwa w cyberprzestrzeni</t>
  </si>
  <si>
    <t>o</t>
  </si>
  <si>
    <t>Cyberprzestrzeń w prawie międzynarodowym</t>
  </si>
  <si>
    <t>Polityka Polski bezpieczeństwa w cyberprzestrzeni</t>
  </si>
  <si>
    <t>Międzynarodowa współpraca na rzecz bezpieczeństwa w cyberprzestrzeni</t>
  </si>
  <si>
    <t>1 egz. +4 zal.</t>
  </si>
  <si>
    <t>1 egz. + 3 zal.</t>
  </si>
  <si>
    <t>1 egz. +2 zal.</t>
  </si>
  <si>
    <t>Blok modułów (przedmiotów) wybieralnych/fakultatywnych - grupa D - Bezpieczeństwo w komunikacji międzynarodowej</t>
  </si>
  <si>
    <t>Zagrożenia bezpieczeństwa w komunikacji międzynarodowej</t>
  </si>
  <si>
    <t>Koncepcje bezpieczeństwa w komunikacji międzynarodowej</t>
  </si>
  <si>
    <t>Bezpieczeństwo w transporcie morskim</t>
  </si>
  <si>
    <t>Bezpieczeństwo w transporcie lądowym</t>
  </si>
  <si>
    <t>Bezpieczeństwo w transporcie lotniczym</t>
  </si>
  <si>
    <t>Bezpieczeństwo żywności w transporcie międzynarodowym</t>
  </si>
  <si>
    <t>3 egz.</t>
  </si>
  <si>
    <t>Blok modułów (przedmiotów) wybieralnych/fakultatywnych - grupa E - Bezpieczeństwo wewnętrzne RP</t>
  </si>
  <si>
    <t>Bezpieczeństwo ekonomiczne i finansowe RP</t>
  </si>
  <si>
    <t>Bezpieczeństwo w działalności trzeciego sektora</t>
  </si>
  <si>
    <t>Bezpieczeństwo informacji w Polsce</t>
  </si>
  <si>
    <t>Obrona narodowa w bezpieczeństwie Polski</t>
  </si>
  <si>
    <t>1 egz.+4zal.</t>
  </si>
  <si>
    <t>2 egz. + 3 zal.</t>
  </si>
  <si>
    <t>Blok modułów (przedmiotów) wybieralnych/fakultatywnych - grupa E - Zarządzanie w sytuacjach kryzysowych</t>
  </si>
  <si>
    <t>Zarzadzanie kryzysami społecznymi</t>
  </si>
  <si>
    <t>Zarzadzanie kryzysami politycznymi</t>
  </si>
  <si>
    <t>Mediacje i negocjacje</t>
  </si>
  <si>
    <t>2 egz. +3 zal.</t>
  </si>
  <si>
    <t>Razem A+B (ogólny + 1 specjalizacja)</t>
  </si>
  <si>
    <t>4 egz. +10 zal.</t>
  </si>
  <si>
    <t>4egz.+7 zal.</t>
  </si>
  <si>
    <t>3 egz. + 12 zal.</t>
  </si>
  <si>
    <t xml:space="preserve">3 egz. +3zal. </t>
  </si>
  <si>
    <t>Razem godziny w semestrze</t>
  </si>
  <si>
    <t>Praktyki (pkt ECTS/wymiar)</t>
  </si>
  <si>
    <t>Obozy naukowe (pkt ECTS/wymiar)</t>
  </si>
  <si>
    <t>Wycieczki programowe (pkt ECTS/wymiar)</t>
  </si>
  <si>
    <t>Ćwiczenia terenowe (pkt ECTS/wymiar)</t>
  </si>
  <si>
    <t>Punkty ECTS w semestrze</t>
  </si>
  <si>
    <t xml:space="preserve">Razem </t>
  </si>
  <si>
    <t>4 egz.+10 zal.</t>
  </si>
  <si>
    <t>3 egz.+12 zal.</t>
  </si>
  <si>
    <t>………………………..……………………………..</t>
  </si>
  <si>
    <t>Zatwierdzono na posiedzeniu Rady Wydziału w dniu:</t>
  </si>
  <si>
    <t>data, podpis i pieczęć dziekana</t>
  </si>
  <si>
    <t>*/ przykładowa liczba punktów</t>
  </si>
  <si>
    <t xml:space="preserve">A - blok modulów (przedmiotów) obowiązujących wszystkich studentów danego kierunku i specjalności </t>
  </si>
  <si>
    <t>W przypadku studiów 3,5-letnich i 5-letnich należy dodać odpowiednią ilość kolumn, a w przypadku studiów 1,5-rocznych i 2-letnich usunąć odpowiednią ilość kolumn. Liczbę wierszy można zwiększać w zależności od potrzeb. Szczegółowe informacje na temat konstrukcji planu studiów można uzyskać w Dziale Kształcenia.</t>
  </si>
  <si>
    <r>
      <t>W przypadku studiów o profilu praktycznym należy przy nazwie przedmiotu praktycznego umieścić symbol</t>
    </r>
    <r>
      <rPr>
        <sz val="11"/>
        <color indexed="8"/>
        <rFont val="Calibri"/>
        <family val="2"/>
      </rPr>
      <t xml:space="preserve">: </t>
    </r>
    <r>
      <rPr>
        <b/>
        <sz val="11"/>
        <color indexed="8"/>
        <rFont val="Czcionka tekstu podstawowego"/>
        <family val="0"/>
      </rPr>
      <t>(P)</t>
    </r>
  </si>
  <si>
    <t>Symbole: WY-wykład, CA-ćwiczenia, LB-labolatorium, KW-konwersatorium, SM-seminarium, Egz., E - egzamin, Zal., Z. - zaliczenie na ocene</t>
  </si>
  <si>
    <t>cyberbezpieczeństwo</t>
  </si>
  <si>
    <t>4egz.+9 zal.</t>
  </si>
  <si>
    <t xml:space="preserve">3 egz. +4zal. </t>
  </si>
  <si>
    <t>bezpieczeństwo wewnętrzne RP</t>
  </si>
  <si>
    <t xml:space="preserve"> zarządzanie w sytuacjach kryzysowych</t>
  </si>
  <si>
    <t>5 egz. + 8 zal.</t>
  </si>
  <si>
    <t>3 egz. + 9 zal.</t>
  </si>
  <si>
    <t xml:space="preserve">3 egz. +4 zal. </t>
  </si>
  <si>
    <t>4 egz. + 12 zal.</t>
  </si>
  <si>
    <t>4 egz.+12 zal.</t>
  </si>
  <si>
    <t>5 egz.+10 zal.</t>
  </si>
  <si>
    <t>5 egz. + 9 zal.</t>
  </si>
  <si>
    <t>5 egz.+ 9 zal.</t>
  </si>
  <si>
    <t>Plan studiów obowiązujący od roku akademickiego 2016/2017</t>
  </si>
  <si>
    <t>2 egz. +2 zal.</t>
  </si>
  <si>
    <t>Wychowanie wojskowe w Polsce</t>
  </si>
  <si>
    <t>B,C - blok modułów (przedmiotów) wybieralnych/fakultatywnych m.in.. specjalnościowych lub specjalizacyjnych (minimum 30% ogólnej liczby punktów ECTS)</t>
  </si>
  <si>
    <t>Symbole: WY-wykład, CA-ćwiczenia, LB-labolatorium, KW-konwersatorium, SM-seminarium, Egz., E - egzamin, Zal., Z. - zaliczenie na ocenę</t>
  </si>
  <si>
    <t>* Liczba punktów za seminarium i pracę dyplomową uwzględniona w IV sem. w pozycji seminarium</t>
  </si>
  <si>
    <t>Liczba punktów za pracę dyplomową i jej obronę (egzamin dyplomowy)</t>
  </si>
  <si>
    <t>B,E - blok modułów (przedmiotów) wybieralnych/fakultatywnych m.in.. specjalnościowych lub specjalizacyjnych (minimum 30% ogólnej liczby punktów ECTS)</t>
  </si>
  <si>
    <t>1/120h</t>
  </si>
  <si>
    <t>B,C,D,E - blok modułów (przedmiotów) wybieralnych/fakultatywnych m.in.. specjalnościowych lub specjalizacyjnych (minimum 30% ogólnej liczby punktów ECTS)</t>
  </si>
  <si>
    <t>B,D - blok modułów (przedmiotów) wybieralnych/fakultatywnych m.in.. specjalnościowych lub specjalizacyjnych (minimum 30% ogólnej liczby punktów ECTS)</t>
  </si>
  <si>
    <t>PH* - przedmiot z obszaru nauk humanistycznych</t>
  </si>
  <si>
    <t>BN* - przedmiot przygotowujący studentów do udziału w badaniach naukowych</t>
  </si>
  <si>
    <t xml:space="preserve">Teoria i metodologia wiedzy o bezpieczeństwie–BN  </t>
  </si>
  <si>
    <r>
      <t xml:space="preserve">Filozoficzne problemy bezpieczeństwa </t>
    </r>
    <r>
      <rPr>
        <b/>
        <sz val="10"/>
        <color indexed="10"/>
        <rFont val="Arial"/>
        <family val="2"/>
      </rPr>
      <t xml:space="preserve">- PH*–BN </t>
    </r>
  </si>
  <si>
    <t xml:space="preserve">Prawo międzynarodowe publiczne wobec problemów bezpieczeństwa–BN </t>
  </si>
  <si>
    <t xml:space="preserve">Zagrożenia wojskowe bezpieczeństwa–BN </t>
  </si>
  <si>
    <t xml:space="preserve">Zagrożenia niewojskowe bezpieczeństwa–BN </t>
  </si>
  <si>
    <t xml:space="preserve">Ruchy separatystyczne–BN </t>
  </si>
  <si>
    <t xml:space="preserve">Etniczne problemy bezpieczeństwa–BN </t>
  </si>
  <si>
    <r>
      <t xml:space="preserve">Humanitarny wymiar bezpieczeństwa międzynarodowego - </t>
    </r>
    <r>
      <rPr>
        <b/>
        <sz val="10"/>
        <color indexed="10"/>
        <rFont val="Arial"/>
        <family val="2"/>
      </rPr>
      <t xml:space="preserve">PH*–BN </t>
    </r>
  </si>
  <si>
    <t xml:space="preserve">Regionalne instytucje bezpieczeńtwa–BN </t>
  </si>
  <si>
    <t xml:space="preserve">Państwa upadające–BN </t>
  </si>
  <si>
    <t xml:space="preserve">Ryzyko w bezpieczeństwie i analiza ryzyka–BN </t>
  </si>
  <si>
    <t xml:space="preserve">Globalne instytucje bezpieczeństwa–BN </t>
  </si>
  <si>
    <t xml:space="preserve">Bezpieczeństwo zewnętrzne państwa we współczesnej polskiej myśli politycznej–BN </t>
  </si>
  <si>
    <r>
      <t xml:space="preserve">Koncepcja bezpieczeństwa jednostki ludzkiej  - </t>
    </r>
    <r>
      <rPr>
        <b/>
        <sz val="10"/>
        <color indexed="10"/>
        <rFont val="Arial"/>
        <family val="2"/>
      </rPr>
      <t xml:space="preserve">PH*–BN </t>
    </r>
  </si>
  <si>
    <t xml:space="preserve">Siły zbrojne w polityce bezpieczeństwa państwa–BN </t>
  </si>
  <si>
    <t xml:space="preserve">Służby porządku publicznego w Europie–BN </t>
  </si>
  <si>
    <t xml:space="preserve">Prywatyzacja bezpieczeństwa narodowego–BN </t>
  </si>
  <si>
    <t xml:space="preserve">Polityka bezpieczeństwa energetycznego Polski–BN </t>
  </si>
  <si>
    <t xml:space="preserve">Media w systemie bezpieczeństwa narodowego–BN </t>
  </si>
  <si>
    <t xml:space="preserve">Ochrona tożsamości narodowej–BN </t>
  </si>
  <si>
    <t>Seminarium magisterskie</t>
  </si>
  <si>
    <t>Zarządzanie bezpieczeństwem informacji–BN</t>
  </si>
  <si>
    <t>Nowe media i komunikacja cyfrowa–BN</t>
  </si>
  <si>
    <t>Cyberprzestępczość–BN</t>
  </si>
  <si>
    <t>Cyberterroryzm–BN</t>
  </si>
  <si>
    <t>Cyberwojna–BN</t>
  </si>
  <si>
    <t>Zagrożenia społeczne funkcjonowania w cyberprzestrzeni–BN</t>
  </si>
  <si>
    <t>Ochrona własności intelektualnej w cyberprzestrzeni–BN</t>
  </si>
  <si>
    <t>Ochrona informacji niejawnych–BN</t>
  </si>
  <si>
    <t>Logistyka międzynarodowa–BN</t>
  </si>
  <si>
    <t>Komunikacja międzynarodowa–BN</t>
  </si>
  <si>
    <t>Kulturowy wymiar komunikacji międzynarodowej–BN</t>
  </si>
  <si>
    <t>Bezpieczeństwo granic zewnętrznych UE–BN</t>
  </si>
  <si>
    <t>Międzynarodowe centra logistyczne–BN</t>
  </si>
  <si>
    <t>Bezpieczeństwo infrastruktury energetycznej–BN</t>
  </si>
  <si>
    <t>Przeciwdziałanie zagrożeniu epidemiologicznemu w  komunikacji międzynarodowej–BN</t>
  </si>
  <si>
    <t>Historia bezpieczeństwa wewnętrznego w Polsce–BN</t>
  </si>
  <si>
    <t xml:space="preserve">Administracja bezpieczeństwa i porządku publicznego w Polsce–BN </t>
  </si>
  <si>
    <t>Koncepcje bezpieczeństwa narodowego w Polsce–BN</t>
  </si>
  <si>
    <t>Postępowanie administracyjne–BN</t>
  </si>
  <si>
    <t>Przywództwo polityczne a bezpieczeństwo narodowe–BN</t>
  </si>
  <si>
    <t>Zagrożenia bezpieczeństwa w Europie Środkowej i Wschodniej–BN</t>
  </si>
  <si>
    <t>Polityka społeczna w Polsce–BN</t>
  </si>
  <si>
    <t>Radykalne ruchy społeczne w Polsce–BN</t>
  </si>
  <si>
    <t>Polska w procesie przemian geopolitycznych w Europie XX i XXI wieku–BN</t>
  </si>
  <si>
    <t>Krajowy system zarządzania kryzysowego–BN</t>
  </si>
  <si>
    <t>Zarządzanie bezpieczeństwem systemów demokratycznych–BN</t>
  </si>
  <si>
    <t>Zarządzanie finansami publicznymi–BN</t>
  </si>
  <si>
    <t>Zarzadzanie w gospodarce komunalnej–BN</t>
  </si>
  <si>
    <t>Zarządzanie bezpieczeństwem w metropoliach–BN</t>
  </si>
  <si>
    <t>Zarządzanie kryzysami informatycznymi–BN</t>
  </si>
  <si>
    <t>Nowe media a bezpieczeństwo narodowe RP–BN</t>
  </si>
  <si>
    <t xml:space="preserve">Zarządzanie bezpieczeństwem systemów demokratycznych–BN </t>
  </si>
  <si>
    <t xml:space="preserve">Zarządzanie finansami publicznymi–BN </t>
  </si>
  <si>
    <t xml:space="preserve">Zarzadzanie w gospodarce komunalnej–BN </t>
  </si>
  <si>
    <t xml:space="preserve">Zarządzanie bezpieczeństwem w metropoliach–BN </t>
  </si>
  <si>
    <t xml:space="preserve">Zarządzanie kryzysami informatycznymi–BN </t>
  </si>
  <si>
    <t xml:space="preserve">Nowe media a bezpieczeństwo narodowe RP–BN </t>
  </si>
  <si>
    <t xml:space="preserve">Historia bezpieczeństwa wewnętrznego w Polsce–BN </t>
  </si>
  <si>
    <t xml:space="preserve">Koncepcje bezpieczeństwa narodowego w Polsce–BN </t>
  </si>
  <si>
    <t xml:space="preserve">Przywództwo polityczne a bezpieczeństwo narodowe–BN </t>
  </si>
  <si>
    <t xml:space="preserve">Zagrożenia bezpieczeństwa w Europie Środkowej i Wschodniej–BN </t>
  </si>
  <si>
    <t xml:space="preserve">Polityka społeczna w Polsce–BN </t>
  </si>
  <si>
    <t xml:space="preserve">Radykalne ruchy społeczne w Polsce–BN </t>
  </si>
  <si>
    <t xml:space="preserve">Polska w procesie przemian geopolitycznych w Europie XX i XXI wieku–BN </t>
  </si>
  <si>
    <t xml:space="preserve">Zarządzanie bezpieczeństwem informacji–BN </t>
  </si>
  <si>
    <t xml:space="preserve">Nowe media i komunikacja cyfrowa–BN </t>
  </si>
  <si>
    <t xml:space="preserve">Cyberprzestępczość–BN </t>
  </si>
  <si>
    <t xml:space="preserve">Cyberterroryzm–BN </t>
  </si>
  <si>
    <t xml:space="preserve">Cyberwojna–BN </t>
  </si>
  <si>
    <t xml:space="preserve">Zagrożenia społeczne funkcjonowania w cyberprzestrzeni–BN </t>
  </si>
  <si>
    <t xml:space="preserve">Ochrona własności intelektualnej w cyberprzestrzeni–BN </t>
  </si>
  <si>
    <t xml:space="preserve">Ochrona informacji niejawnych–BN </t>
  </si>
  <si>
    <t xml:space="preserve">Logistyka międzynarodowa–BN </t>
  </si>
  <si>
    <t xml:space="preserve">Komunikacja międzynarodowa–BN </t>
  </si>
  <si>
    <t xml:space="preserve">Kulturowy wymiar komunikacji międzynarodowej–BN </t>
  </si>
  <si>
    <t xml:space="preserve">Międzynarodowe centra logistyczne–BN </t>
  </si>
  <si>
    <t xml:space="preserve">Bezpieczeństwo infrastruktury energetycznej–BN </t>
  </si>
  <si>
    <t xml:space="preserve">Przeciwdziałanie zagrożeniu epidemiologicznemu w  komunikacji międzynarodowej–BN </t>
  </si>
  <si>
    <t>Survival</t>
  </si>
  <si>
    <t>10*</t>
  </si>
  <si>
    <t>bezpieczeństwo w komunikacji międzynarodowej</t>
  </si>
  <si>
    <t>Ryzyko i analiza ryzyka-BN</t>
  </si>
  <si>
    <t>Postępowanie karne i administracyjne</t>
  </si>
  <si>
    <t>Typy sytuacji kryzysowych we współczesnym świecie</t>
  </si>
  <si>
    <t xml:space="preserve">Postępowanie karne i administracyjne </t>
  </si>
  <si>
    <t xml:space="preserve">Postępowania karne i administracyjne </t>
  </si>
  <si>
    <t>Ryzyko i analiza ryzyka - BN</t>
  </si>
  <si>
    <t xml:space="preserve">Międzynarodowa przestępczość zorganizowana </t>
  </si>
  <si>
    <t>Polityka bezpieczeństwa Polski w cyberprzestrzeni</t>
  </si>
  <si>
    <t>Przemysł zbrojeniowy w Polsce</t>
  </si>
  <si>
    <t>Zarządzanie bezpieczeństwem granic UE-BN</t>
  </si>
  <si>
    <t xml:space="preserve">Koncepcja bezpieczeństwa jednostki ludzkiej  - PH*–BN </t>
  </si>
  <si>
    <t>Plan studiów obowiązujący od roku akademickiego 2019/2020</t>
  </si>
  <si>
    <t>Plan studiów obowiąujący od roku akademickiego 2019/2020</t>
  </si>
  <si>
    <t xml:space="preserve">Filozoficzne problemy bezpieczeństwa - PH*–BN </t>
  </si>
  <si>
    <t xml:space="preserve">Humanitarny wymiar bezpieczeństwa międzynarodowego - PH*–BN </t>
  </si>
  <si>
    <t xml:space="preserve">120 godzin </t>
  </si>
  <si>
    <t>120 godzin</t>
  </si>
  <si>
    <t xml:space="preserve">Seminarium magisterskie   </t>
  </si>
  <si>
    <t xml:space="preserve">Ryzyko i analiza ryzyka - BN </t>
  </si>
  <si>
    <t xml:space="preserve">Seminarium magisterskie  </t>
  </si>
  <si>
    <t xml:space="preserve"> 120 godzin</t>
  </si>
  <si>
    <t>Załącznik nr 3 do Uchwały Senatu Nr XXIV-27.22/19 z dnia 29 maja 2019 r.</t>
  </si>
  <si>
    <t>Zatwierdzony na posiedzeniu Senatu UMCS w Lublinie w dniu :</t>
  </si>
  <si>
    <t>29 maja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</si>
</sst>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5">
    <font>
      <sz val="11"/>
      <color indexed="8"/>
      <name val="Calibri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0"/>
    </font>
    <font>
      <b/>
      <sz val="10"/>
      <name val="Arial Narrow"/>
      <family val="2"/>
    </font>
    <font>
      <b/>
      <sz val="10"/>
      <color indexed="8"/>
      <name val="Czcionka tekstu podstawowego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 Narrow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sz val="10"/>
      <color indexed="8"/>
      <name val="Czcionka tekstu podstawowego"/>
      <family val="2"/>
    </font>
    <font>
      <u val="single"/>
      <sz val="11"/>
      <color indexed="8"/>
      <name val="Czcionka tekstu podstawowego"/>
      <family val="0"/>
    </font>
    <font>
      <b/>
      <sz val="9"/>
      <color indexed="8"/>
      <name val="Ariel "/>
      <family val="0"/>
    </font>
    <font>
      <b/>
      <sz val="10"/>
      <color indexed="10"/>
      <name val="Arial"/>
      <family val="2"/>
    </font>
    <font>
      <sz val="10"/>
      <color indexed="17"/>
      <name val="Times New Roman"/>
      <family val="1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0"/>
      <name val="Times New Roman"/>
      <family val="1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b/>
      <sz val="9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 Narrow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double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double"/>
      <right style="thin"/>
      <top/>
      <bottom style="thin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medium"/>
      <top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>
      <left style="double"/>
      <right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top" wrapText="1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14" fillId="0" borderId="38" xfId="0" applyFont="1" applyBorder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12" fillId="0" borderId="5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12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1" fillId="0" borderId="7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73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7" fillId="0" borderId="7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1" fillId="0" borderId="76" xfId="0" applyFont="1" applyBorder="1" applyAlignment="1">
      <alignment horizontal="left" vertical="center"/>
    </xf>
    <xf numFmtId="0" fontId="12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12" fillId="0" borderId="79" xfId="0" applyFont="1" applyBorder="1" applyAlignment="1">
      <alignment horizontal="center" vertical="center"/>
    </xf>
    <xf numFmtId="0" fontId="2" fillId="0" borderId="61" xfId="0" applyFont="1" applyBorder="1" applyAlignment="1">
      <alignment/>
    </xf>
    <xf numFmtId="0" fontId="2" fillId="0" borderId="63" xfId="0" applyFont="1" applyBorder="1" applyAlignment="1">
      <alignment/>
    </xf>
    <xf numFmtId="0" fontId="12" fillId="0" borderId="80" xfId="0" applyFont="1" applyBorder="1" applyAlignment="1">
      <alignment horizontal="center" vertical="center"/>
    </xf>
    <xf numFmtId="0" fontId="2" fillId="0" borderId="63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12" fillId="0" borderId="8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0" fontId="2" fillId="0" borderId="61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12" fillId="0" borderId="83" xfId="0" applyFont="1" applyBorder="1" applyAlignment="1">
      <alignment horizontal="center" vertical="center"/>
    </xf>
    <xf numFmtId="0" fontId="2" fillId="0" borderId="82" xfId="0" applyFont="1" applyBorder="1" applyAlignment="1">
      <alignment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left" vertical="center"/>
    </xf>
    <xf numFmtId="0" fontId="2" fillId="0" borderId="8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8" fillId="0" borderId="76" xfId="0" applyFont="1" applyBorder="1" applyAlignment="1">
      <alignment horizontal="center" vertical="center" wrapText="1"/>
    </xf>
    <xf numFmtId="0" fontId="2" fillId="0" borderId="84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23" fillId="0" borderId="54" xfId="0" applyFont="1" applyBorder="1" applyAlignment="1">
      <alignment/>
    </xf>
    <xf numFmtId="0" fontId="0" fillId="0" borderId="74" xfId="0" applyBorder="1" applyAlignment="1">
      <alignment/>
    </xf>
    <xf numFmtId="0" fontId="13" fillId="0" borderId="70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/>
    </xf>
    <xf numFmtId="0" fontId="4" fillId="0" borderId="8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7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left" vertical="center"/>
    </xf>
    <xf numFmtId="0" fontId="27" fillId="0" borderId="6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4" fillId="0" borderId="63" xfId="0" applyFont="1" applyBorder="1" applyAlignment="1">
      <alignment horizontal="left" vertical="center"/>
    </xf>
    <xf numFmtId="0" fontId="29" fillId="0" borderId="64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4" fillId="0" borderId="3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8" xfId="0" applyFont="1" applyBorder="1" applyAlignment="1">
      <alignment wrapText="1"/>
    </xf>
    <xf numFmtId="0" fontId="4" fillId="0" borderId="61" xfId="0" applyFont="1" applyBorder="1" applyAlignment="1">
      <alignment wrapText="1"/>
    </xf>
    <xf numFmtId="0" fontId="4" fillId="0" borderId="82" xfId="0" applyFont="1" applyBorder="1" applyAlignment="1">
      <alignment/>
    </xf>
    <xf numFmtId="0" fontId="68" fillId="0" borderId="25" xfId="0" applyFont="1" applyBorder="1" applyAlignment="1">
      <alignment vertical="top" wrapText="1"/>
    </xf>
    <xf numFmtId="0" fontId="69" fillId="0" borderId="26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8" fillId="0" borderId="30" xfId="0" applyFont="1" applyBorder="1" applyAlignment="1">
      <alignment vertical="top" wrapText="1"/>
    </xf>
    <xf numFmtId="0" fontId="69" fillId="0" borderId="11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8" fillId="0" borderId="33" xfId="0" applyFont="1" applyBorder="1" applyAlignment="1">
      <alignment vertical="top" wrapText="1"/>
    </xf>
    <xf numFmtId="0" fontId="69" fillId="0" borderId="34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 wrapText="1"/>
    </xf>
    <xf numFmtId="0" fontId="69" fillId="0" borderId="35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/>
    </xf>
    <xf numFmtId="0" fontId="69" fillId="0" borderId="50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 wrapText="1"/>
    </xf>
    <xf numFmtId="0" fontId="69" fillId="0" borderId="54" xfId="0" applyFont="1" applyBorder="1" applyAlignment="1">
      <alignment horizontal="center" vertical="center"/>
    </xf>
    <xf numFmtId="0" fontId="69" fillId="0" borderId="50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/>
    </xf>
    <xf numFmtId="0" fontId="70" fillId="0" borderId="35" xfId="0" applyFont="1" applyBorder="1" applyAlignment="1">
      <alignment horizontal="left" vertical="center"/>
    </xf>
    <xf numFmtId="0" fontId="68" fillId="0" borderId="35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68" fillId="0" borderId="58" xfId="0" applyFont="1" applyBorder="1" applyAlignment="1">
      <alignment horizontal="left" vertical="center"/>
    </xf>
    <xf numFmtId="0" fontId="69" fillId="0" borderId="59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68" fillId="0" borderId="61" xfId="0" applyFont="1" applyBorder="1" applyAlignment="1">
      <alignment horizontal="left" vertical="center"/>
    </xf>
    <xf numFmtId="0" fontId="69" fillId="0" borderId="62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8" fillId="0" borderId="63" xfId="0" applyFont="1" applyBorder="1" applyAlignment="1">
      <alignment horizontal="left" vertical="center"/>
    </xf>
    <xf numFmtId="0" fontId="69" fillId="0" borderId="64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65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8" fillId="0" borderId="66" xfId="0" applyFont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67" xfId="0" applyFont="1" applyFill="1" applyBorder="1" applyAlignment="1">
      <alignment horizontal="center" vertical="center"/>
    </xf>
    <xf numFmtId="0" fontId="69" fillId="0" borderId="68" xfId="0" applyFont="1" applyFill="1" applyBorder="1" applyAlignment="1">
      <alignment horizontal="center" vertical="center"/>
    </xf>
    <xf numFmtId="0" fontId="69" fillId="0" borderId="69" xfId="0" applyFont="1" applyFill="1" applyBorder="1" applyAlignment="1">
      <alignment horizontal="center" vertical="center"/>
    </xf>
    <xf numFmtId="0" fontId="69" fillId="0" borderId="70" xfId="0" applyFont="1" applyFill="1" applyBorder="1" applyAlignment="1">
      <alignment horizontal="center" vertical="center"/>
    </xf>
    <xf numFmtId="0" fontId="69" fillId="0" borderId="71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71" fillId="0" borderId="27" xfId="0" applyFont="1" applyBorder="1" applyAlignment="1">
      <alignment horizontal="center" vertical="center"/>
    </xf>
    <xf numFmtId="0" fontId="68" fillId="0" borderId="27" xfId="0" applyFont="1" applyBorder="1" applyAlignment="1">
      <alignment horizontal="left" vertical="center"/>
    </xf>
    <xf numFmtId="0" fontId="69" fillId="0" borderId="2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68" fillId="0" borderId="84" xfId="0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71" fillId="0" borderId="92" xfId="0" applyFont="1" applyBorder="1" applyAlignment="1">
      <alignment horizontal="center" vertical="center"/>
    </xf>
    <xf numFmtId="0" fontId="68" fillId="0" borderId="0" xfId="0" applyFont="1" applyBorder="1" applyAlignment="1">
      <alignment vertical="top" wrapText="1"/>
    </xf>
    <xf numFmtId="0" fontId="68" fillId="0" borderId="25" xfId="0" applyFont="1" applyBorder="1" applyAlignment="1">
      <alignment wrapText="1"/>
    </xf>
    <xf numFmtId="0" fontId="11" fillId="0" borderId="60" xfId="0" applyFont="1" applyBorder="1" applyAlignment="1">
      <alignment horizontal="left" vertical="center"/>
    </xf>
    <xf numFmtId="0" fontId="72" fillId="0" borderId="76" xfId="0" applyFont="1" applyBorder="1" applyAlignment="1">
      <alignment horizontal="center" vertical="center" wrapText="1"/>
    </xf>
    <xf numFmtId="0" fontId="2" fillId="0" borderId="82" xfId="0" applyFont="1" applyBorder="1" applyAlignment="1">
      <alignment vertical="center"/>
    </xf>
    <xf numFmtId="0" fontId="11" fillId="0" borderId="27" xfId="0" applyFont="1" applyBorder="1" applyAlignment="1">
      <alignment horizontal="left" vertical="center"/>
    </xf>
    <xf numFmtId="0" fontId="73" fillId="0" borderId="27" xfId="0" applyFont="1" applyBorder="1" applyAlignment="1">
      <alignment horizontal="left" vertical="center"/>
    </xf>
    <xf numFmtId="0" fontId="71" fillId="0" borderId="27" xfId="0" applyFont="1" applyBorder="1" applyAlignment="1">
      <alignment horizontal="left" vertical="center"/>
    </xf>
    <xf numFmtId="0" fontId="68" fillId="0" borderId="27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71" fillId="0" borderId="24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71" fillId="0" borderId="91" xfId="0" applyFont="1" applyBorder="1" applyAlignment="1">
      <alignment horizontal="center" vertical="center"/>
    </xf>
    <xf numFmtId="0" fontId="68" fillId="0" borderId="0" xfId="0" applyFont="1" applyAlignment="1">
      <alignment wrapText="1"/>
    </xf>
    <xf numFmtId="0" fontId="71" fillId="0" borderId="78" xfId="0" applyFont="1" applyBorder="1" applyAlignment="1">
      <alignment horizontal="left" vertical="center"/>
    </xf>
    <xf numFmtId="0" fontId="68" fillId="0" borderId="61" xfId="0" applyFont="1" applyBorder="1" applyAlignment="1">
      <alignment vertical="center" wrapText="1"/>
    </xf>
    <xf numFmtId="0" fontId="69" fillId="0" borderId="79" xfId="0" applyFont="1" applyBorder="1" applyAlignment="1">
      <alignment horizontal="center" vertical="center"/>
    </xf>
    <xf numFmtId="0" fontId="68" fillId="0" borderId="43" xfId="0" applyFont="1" applyBorder="1" applyAlignment="1">
      <alignment/>
    </xf>
    <xf numFmtId="0" fontId="69" fillId="0" borderId="46" xfId="0" applyFont="1" applyBorder="1" applyAlignment="1">
      <alignment horizontal="center" vertical="center"/>
    </xf>
    <xf numFmtId="0" fontId="69" fillId="0" borderId="83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wrapText="1"/>
    </xf>
    <xf numFmtId="0" fontId="8" fillId="0" borderId="7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94" xfId="0" applyFont="1" applyBorder="1" applyAlignment="1">
      <alignment horizontal="left" vertical="center"/>
    </xf>
    <xf numFmtId="0" fontId="15" fillId="0" borderId="55" xfId="0" applyFont="1" applyBorder="1" applyAlignment="1">
      <alignment vertical="center"/>
    </xf>
    <xf numFmtId="0" fontId="7" fillId="0" borderId="37" xfId="0" applyFont="1" applyBorder="1" applyAlignment="1">
      <alignment horizontal="center" vertical="center" textRotation="90"/>
    </xf>
    <xf numFmtId="0" fontId="0" fillId="0" borderId="88" xfId="0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7" fillId="0" borderId="76" xfId="0" applyFont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left" vertical="center"/>
    </xf>
    <xf numFmtId="0" fontId="15" fillId="0" borderId="84" xfId="0" applyFont="1" applyBorder="1" applyAlignment="1">
      <alignment vertical="center"/>
    </xf>
    <xf numFmtId="0" fontId="7" fillId="0" borderId="75" xfId="0" applyFont="1" applyBorder="1" applyAlignment="1">
      <alignment horizontal="left" vertical="center"/>
    </xf>
    <xf numFmtId="0" fontId="15" fillId="0" borderId="54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5" fillId="0" borderId="95" xfId="0" applyFont="1" applyBorder="1" applyAlignment="1">
      <alignment horizontal="left" vertical="center"/>
    </xf>
    <xf numFmtId="0" fontId="17" fillId="0" borderId="88" xfId="0" applyFont="1" applyBorder="1" applyAlignment="1">
      <alignment vertical="center"/>
    </xf>
    <xf numFmtId="0" fontId="0" fillId="0" borderId="7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9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62" xfId="0" applyBorder="1" applyAlignment="1">
      <alignment wrapText="1"/>
    </xf>
    <xf numFmtId="0" fontId="0" fillId="0" borderId="29" xfId="0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73" fillId="0" borderId="94" xfId="0" applyFont="1" applyBorder="1" applyAlignment="1">
      <alignment horizontal="left" vertical="center"/>
    </xf>
    <xf numFmtId="0" fontId="74" fillId="0" borderId="55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15" fillId="0" borderId="27" xfId="0" applyFont="1" applyBorder="1" applyAlignment="1">
      <alignment vertical="center"/>
    </xf>
    <xf numFmtId="0" fontId="12" fillId="0" borderId="78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17" fillId="0" borderId="27" xfId="0" applyFont="1" applyBorder="1" applyAlignment="1">
      <alignment vertical="center"/>
    </xf>
    <xf numFmtId="0" fontId="7" fillId="0" borderId="97" xfId="0" applyFont="1" applyBorder="1" applyAlignment="1">
      <alignment horizontal="left" vertical="center"/>
    </xf>
    <xf numFmtId="0" fontId="15" fillId="0" borderId="93" xfId="0" applyFont="1" applyBorder="1" applyAlignment="1">
      <alignment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left" vertical="center"/>
    </xf>
    <xf numFmtId="0" fontId="74" fillId="0" borderId="27" xfId="0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/>
    </xf>
    <xf numFmtId="0" fontId="73" fillId="0" borderId="98" xfId="0" applyFont="1" applyBorder="1" applyAlignment="1">
      <alignment horizontal="left" vertical="center"/>
    </xf>
    <xf numFmtId="0" fontId="73" fillId="0" borderId="77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textRotation="90"/>
    </xf>
    <xf numFmtId="0" fontId="7" fillId="0" borderId="69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 textRotation="90"/>
    </xf>
    <xf numFmtId="0" fontId="7" fillId="0" borderId="57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textRotation="90"/>
    </xf>
    <xf numFmtId="0" fontId="7" fillId="0" borderId="86" xfId="0" applyFont="1" applyBorder="1" applyAlignment="1">
      <alignment horizontal="center" vertical="center" textRotation="90"/>
    </xf>
    <xf numFmtId="0" fontId="9" fillId="0" borderId="9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30" fillId="0" borderId="76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6"/>
  <sheetViews>
    <sheetView zoomScale="92" zoomScaleNormal="92" zoomScalePageLayoutView="0" workbookViewId="0" topLeftCell="A4">
      <selection activeCell="C4" sqref="C4:AE4"/>
    </sheetView>
  </sheetViews>
  <sheetFormatPr defaultColWidth="9.140625" defaultRowHeight="15"/>
  <cols>
    <col min="1" max="1" width="3.7109375" style="0" customWidth="1"/>
    <col min="2" max="2" width="35.140625" style="115" customWidth="1"/>
    <col min="3" max="3" width="4.28125" style="0" customWidth="1"/>
    <col min="4" max="4" width="6.421875" style="0" customWidth="1"/>
    <col min="5" max="5" width="4.57421875" style="0" customWidth="1"/>
    <col min="6" max="8" width="4.00390625" style="0" customWidth="1"/>
    <col min="9" max="9" width="4.7109375" style="0" customWidth="1"/>
    <col min="10" max="10" width="3.7109375" style="0" customWidth="1"/>
    <col min="11" max="11" width="4.28125" style="0" customWidth="1"/>
    <col min="12" max="13" width="3.57421875" style="0" customWidth="1"/>
    <col min="14" max="14" width="4.00390625" style="0" customWidth="1"/>
    <col min="15" max="15" width="6.00390625" style="0" customWidth="1"/>
    <col min="16" max="16" width="4.00390625" style="0" customWidth="1"/>
    <col min="17" max="17" width="3.8515625" style="0" customWidth="1"/>
    <col min="18" max="20" width="3.57421875" style="0" customWidth="1"/>
    <col min="21" max="21" width="4.140625" style="0" customWidth="1"/>
    <col min="22" max="22" width="6.140625" style="0" customWidth="1"/>
    <col min="23" max="23" width="4.421875" style="0" customWidth="1"/>
    <col min="24" max="24" width="3.7109375" style="0" customWidth="1"/>
    <col min="25" max="27" width="3.57421875" style="0" customWidth="1"/>
    <col min="28" max="28" width="4.28125" style="0" customWidth="1"/>
    <col min="29" max="29" width="5.421875" style="0" customWidth="1"/>
    <col min="30" max="30" width="4.28125" style="0" customWidth="1"/>
    <col min="31" max="34" width="3.57421875" style="0" customWidth="1"/>
    <col min="35" max="37" width="4.57421875" style="0" customWidth="1"/>
    <col min="38" max="38" width="0.71875" style="0" customWidth="1"/>
  </cols>
  <sheetData>
    <row r="1" spans="2:31" ht="15.75">
      <c r="B1" s="329" t="s">
        <v>112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1"/>
      <c r="W1" s="1"/>
      <c r="X1" s="2"/>
      <c r="Y1" s="2"/>
      <c r="Z1" s="2"/>
      <c r="AA1" s="2"/>
      <c r="AB1" s="2"/>
      <c r="AC1" s="2"/>
      <c r="AD1" s="2"/>
      <c r="AE1" s="2"/>
    </row>
    <row r="2" spans="2:31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  <c r="Y2" s="2"/>
      <c r="Z2" s="2"/>
      <c r="AA2" s="2"/>
      <c r="AB2" s="2"/>
      <c r="AC2" s="2"/>
      <c r="AD2" s="2"/>
      <c r="AE2" s="2"/>
    </row>
    <row r="3" spans="1:38" ht="15">
      <c r="A3" s="5"/>
      <c r="B3" s="6" t="s">
        <v>0</v>
      </c>
      <c r="C3" s="330" t="s">
        <v>1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7"/>
      <c r="AG3" s="7"/>
      <c r="AH3" s="7"/>
      <c r="AI3" s="7"/>
      <c r="AJ3" s="7"/>
      <c r="AK3" s="7"/>
      <c r="AL3" s="5"/>
    </row>
    <row r="4" spans="1:38" ht="36.75" customHeight="1">
      <c r="A4" s="8"/>
      <c r="B4" s="6" t="s">
        <v>2</v>
      </c>
      <c r="C4" s="331" t="s">
        <v>3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8"/>
      <c r="AG4" s="8"/>
      <c r="AH4" s="8"/>
      <c r="AI4" s="8"/>
      <c r="AJ4" s="8"/>
      <c r="AK4" s="8"/>
      <c r="AL4" s="8"/>
    </row>
    <row r="5" spans="1:38" ht="15.75" customHeight="1">
      <c r="A5" s="8"/>
      <c r="B5" s="6" t="s">
        <v>4</v>
      </c>
      <c r="C5" s="332" t="s">
        <v>5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8"/>
      <c r="AG5" s="8"/>
      <c r="AH5" s="8"/>
      <c r="AI5" s="8"/>
      <c r="AJ5" s="8"/>
      <c r="AK5" s="8"/>
      <c r="AL5" s="8"/>
    </row>
    <row r="6" spans="1:38" ht="15">
      <c r="A6" s="5"/>
      <c r="B6" s="6" t="s">
        <v>6</v>
      </c>
      <c r="C6" s="332" t="s">
        <v>7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7"/>
      <c r="AG6" s="7"/>
      <c r="AH6" s="7"/>
      <c r="AI6" s="7"/>
      <c r="AJ6" s="7"/>
      <c r="AK6" s="7"/>
      <c r="AL6" s="5"/>
    </row>
    <row r="7" spans="1:38" ht="18" customHeight="1">
      <c r="A7" s="5"/>
      <c r="B7" s="9" t="s">
        <v>8</v>
      </c>
      <c r="C7" s="328" t="s">
        <v>9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10"/>
      <c r="Z7" s="10"/>
      <c r="AA7" s="10"/>
      <c r="AB7" s="10"/>
      <c r="AC7" s="10"/>
      <c r="AD7" s="10"/>
      <c r="AE7" s="10"/>
      <c r="AF7" s="11"/>
      <c r="AG7" s="11"/>
      <c r="AH7" s="11"/>
      <c r="AI7" s="11"/>
      <c r="AJ7" s="11"/>
      <c r="AK7" s="11"/>
      <c r="AL7" s="11"/>
    </row>
    <row r="8" spans="1:38" ht="5.25" customHeight="1" thickBot="1">
      <c r="A8" s="5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11"/>
      <c r="AH8" s="11"/>
      <c r="AI8" s="11"/>
      <c r="AJ8" s="11"/>
      <c r="AK8" s="11"/>
      <c r="AL8" s="11"/>
    </row>
    <row r="9" spans="1:38" ht="15.75" customHeight="1" thickBot="1">
      <c r="A9" s="341" t="s">
        <v>10</v>
      </c>
      <c r="B9" s="344" t="s">
        <v>11</v>
      </c>
      <c r="C9" s="347" t="s">
        <v>12</v>
      </c>
      <c r="D9" s="350" t="s">
        <v>13</v>
      </c>
      <c r="E9" s="350"/>
      <c r="F9" s="350"/>
      <c r="G9" s="350"/>
      <c r="H9" s="350"/>
      <c r="I9" s="350"/>
      <c r="J9" s="325" t="s">
        <v>14</v>
      </c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7"/>
      <c r="X9" s="325" t="s">
        <v>15</v>
      </c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7"/>
      <c r="AL9" s="12"/>
    </row>
    <row r="10" spans="1:38" ht="18.75" thickBot="1">
      <c r="A10" s="342"/>
      <c r="B10" s="345"/>
      <c r="C10" s="348"/>
      <c r="D10" s="337" t="s">
        <v>16</v>
      </c>
      <c r="E10" s="339" t="s">
        <v>17</v>
      </c>
      <c r="F10" s="340"/>
      <c r="G10" s="340"/>
      <c r="H10" s="340"/>
      <c r="I10" s="340"/>
      <c r="J10" s="319">
        <v>1</v>
      </c>
      <c r="K10" s="320"/>
      <c r="L10" s="320"/>
      <c r="M10" s="320"/>
      <c r="N10" s="320"/>
      <c r="O10" s="320"/>
      <c r="P10" s="321"/>
      <c r="Q10" s="319">
        <v>2</v>
      </c>
      <c r="R10" s="320"/>
      <c r="S10" s="320"/>
      <c r="T10" s="320"/>
      <c r="U10" s="320"/>
      <c r="V10" s="320"/>
      <c r="W10" s="321"/>
      <c r="X10" s="322">
        <v>3</v>
      </c>
      <c r="Y10" s="323"/>
      <c r="Z10" s="323"/>
      <c r="AA10" s="323"/>
      <c r="AB10" s="324"/>
      <c r="AC10" s="13"/>
      <c r="AD10" s="13"/>
      <c r="AE10" s="325">
        <v>4</v>
      </c>
      <c r="AF10" s="326"/>
      <c r="AG10" s="326"/>
      <c r="AH10" s="326"/>
      <c r="AI10" s="326"/>
      <c r="AJ10" s="326"/>
      <c r="AK10" s="327"/>
      <c r="AL10" s="12"/>
    </row>
    <row r="11" spans="1:38" ht="64.5" customHeight="1" thickBot="1">
      <c r="A11" s="343"/>
      <c r="B11" s="346"/>
      <c r="C11" s="349"/>
      <c r="D11" s="338"/>
      <c r="E11" s="14" t="s">
        <v>18</v>
      </c>
      <c r="F11" s="15" t="s">
        <v>19</v>
      </c>
      <c r="G11" s="15" t="s">
        <v>20</v>
      </c>
      <c r="H11" s="15" t="s">
        <v>21</v>
      </c>
      <c r="I11" s="16" t="s">
        <v>22</v>
      </c>
      <c r="J11" s="17" t="s">
        <v>18</v>
      </c>
      <c r="K11" s="18" t="s">
        <v>19</v>
      </c>
      <c r="L11" s="19" t="s">
        <v>20</v>
      </c>
      <c r="M11" s="19" t="s">
        <v>21</v>
      </c>
      <c r="N11" s="20" t="s">
        <v>22</v>
      </c>
      <c r="O11" s="21" t="s">
        <v>23</v>
      </c>
      <c r="P11" s="22" t="s">
        <v>12</v>
      </c>
      <c r="Q11" s="17" t="s">
        <v>18</v>
      </c>
      <c r="R11" s="18" t="s">
        <v>19</v>
      </c>
      <c r="S11" s="19" t="s">
        <v>20</v>
      </c>
      <c r="T11" s="19" t="s">
        <v>21</v>
      </c>
      <c r="U11" s="20" t="s">
        <v>22</v>
      </c>
      <c r="V11" s="21" t="s">
        <v>23</v>
      </c>
      <c r="W11" s="23" t="s">
        <v>12</v>
      </c>
      <c r="X11" s="17" t="s">
        <v>18</v>
      </c>
      <c r="Y11" s="18" t="s">
        <v>19</v>
      </c>
      <c r="Z11" s="19" t="s">
        <v>20</v>
      </c>
      <c r="AA11" s="19" t="s">
        <v>21</v>
      </c>
      <c r="AB11" s="20" t="s">
        <v>22</v>
      </c>
      <c r="AC11" s="21" t="s">
        <v>23</v>
      </c>
      <c r="AD11" s="23" t="s">
        <v>12</v>
      </c>
      <c r="AE11" s="17" t="s">
        <v>18</v>
      </c>
      <c r="AF11" s="19" t="s">
        <v>19</v>
      </c>
      <c r="AG11" s="19" t="s">
        <v>20</v>
      </c>
      <c r="AH11" s="19" t="s">
        <v>21</v>
      </c>
      <c r="AI11" s="24" t="s">
        <v>22</v>
      </c>
      <c r="AJ11" s="21" t="s">
        <v>23</v>
      </c>
      <c r="AK11" s="23" t="s">
        <v>12</v>
      </c>
      <c r="AL11" s="25"/>
    </row>
    <row r="12" spans="1:38" ht="15.75" thickBot="1">
      <c r="A12" s="333" t="s">
        <v>24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25"/>
    </row>
    <row r="13" spans="1:37" ht="39" customHeight="1">
      <c r="A13" s="26">
        <v>1</v>
      </c>
      <c r="B13" s="27" t="s">
        <v>125</v>
      </c>
      <c r="C13" s="28">
        <v>4</v>
      </c>
      <c r="D13" s="29">
        <v>30</v>
      </c>
      <c r="E13" s="30">
        <v>15</v>
      </c>
      <c r="F13" s="30">
        <v>15</v>
      </c>
      <c r="G13" s="30">
        <v>0</v>
      </c>
      <c r="H13" s="30">
        <v>0</v>
      </c>
      <c r="I13" s="31">
        <v>0</v>
      </c>
      <c r="J13" s="32">
        <v>15</v>
      </c>
      <c r="K13" s="33">
        <v>15</v>
      </c>
      <c r="L13" s="30">
        <v>0</v>
      </c>
      <c r="M13" s="30">
        <v>0</v>
      </c>
      <c r="N13" s="30">
        <v>0</v>
      </c>
      <c r="O13" s="33" t="s">
        <v>25</v>
      </c>
      <c r="P13" s="34">
        <v>4</v>
      </c>
      <c r="Q13" s="29"/>
      <c r="R13" s="30"/>
      <c r="S13" s="30"/>
      <c r="T13" s="30"/>
      <c r="U13" s="30"/>
      <c r="V13" s="30"/>
      <c r="W13" s="31"/>
      <c r="X13" s="35"/>
      <c r="Y13" s="30"/>
      <c r="Z13" s="30"/>
      <c r="AA13" s="30"/>
      <c r="AB13" s="30"/>
      <c r="AC13" s="30"/>
      <c r="AD13" s="28"/>
      <c r="AE13" s="29"/>
      <c r="AF13" s="30"/>
      <c r="AG13" s="30"/>
      <c r="AH13" s="30"/>
      <c r="AI13" s="36"/>
      <c r="AJ13" s="36"/>
      <c r="AK13" s="37"/>
    </row>
    <row r="14" spans="1:38" ht="32.25" customHeight="1">
      <c r="A14" s="38">
        <v>2</v>
      </c>
      <c r="B14" s="39" t="s">
        <v>126</v>
      </c>
      <c r="C14" s="40">
        <v>2</v>
      </c>
      <c r="D14" s="41">
        <v>15</v>
      </c>
      <c r="E14" s="42">
        <v>15</v>
      </c>
      <c r="F14" s="42">
        <v>0</v>
      </c>
      <c r="G14" s="42">
        <v>0</v>
      </c>
      <c r="H14" s="42">
        <v>0</v>
      </c>
      <c r="I14" s="43">
        <v>0</v>
      </c>
      <c r="J14" s="44">
        <v>15</v>
      </c>
      <c r="K14" s="45">
        <v>0</v>
      </c>
      <c r="L14" s="42">
        <v>0</v>
      </c>
      <c r="M14" s="42">
        <v>0</v>
      </c>
      <c r="N14" s="42">
        <v>0</v>
      </c>
      <c r="O14" s="45" t="s">
        <v>26</v>
      </c>
      <c r="P14" s="46">
        <v>2</v>
      </c>
      <c r="Q14" s="41"/>
      <c r="R14" s="42"/>
      <c r="S14" s="42"/>
      <c r="T14" s="42"/>
      <c r="U14" s="42"/>
      <c r="V14" s="42"/>
      <c r="W14" s="43"/>
      <c r="X14" s="47"/>
      <c r="Y14" s="42"/>
      <c r="Z14" s="42"/>
      <c r="AA14" s="42"/>
      <c r="AB14" s="42"/>
      <c r="AC14" s="42"/>
      <c r="AD14" s="40"/>
      <c r="AE14" s="41"/>
      <c r="AF14" s="42"/>
      <c r="AG14" s="42"/>
      <c r="AH14" s="42"/>
      <c r="AI14" s="42"/>
      <c r="AJ14" s="42"/>
      <c r="AK14" s="43"/>
      <c r="AL14" s="25"/>
    </row>
    <row r="15" spans="1:38" ht="33" customHeight="1">
      <c r="A15" s="38">
        <v>3</v>
      </c>
      <c r="B15" s="39" t="s">
        <v>127</v>
      </c>
      <c r="C15" s="40">
        <v>2</v>
      </c>
      <c r="D15" s="41">
        <v>15</v>
      </c>
      <c r="E15" s="42">
        <v>0</v>
      </c>
      <c r="F15" s="42">
        <v>15</v>
      </c>
      <c r="G15" s="42">
        <v>0</v>
      </c>
      <c r="H15" s="42">
        <v>0</v>
      </c>
      <c r="I15" s="43">
        <v>0</v>
      </c>
      <c r="J15" s="44">
        <v>0</v>
      </c>
      <c r="K15" s="45">
        <v>15</v>
      </c>
      <c r="L15" s="42">
        <v>0</v>
      </c>
      <c r="M15" s="42">
        <v>0</v>
      </c>
      <c r="N15" s="42">
        <v>0</v>
      </c>
      <c r="O15" s="45" t="s">
        <v>26</v>
      </c>
      <c r="P15" s="46">
        <v>2</v>
      </c>
      <c r="Q15" s="41"/>
      <c r="R15" s="42"/>
      <c r="S15" s="42"/>
      <c r="T15" s="42"/>
      <c r="U15" s="42"/>
      <c r="V15" s="42"/>
      <c r="W15" s="43"/>
      <c r="X15" s="47"/>
      <c r="Y15" s="42"/>
      <c r="Z15" s="42"/>
      <c r="AA15" s="42"/>
      <c r="AB15" s="42"/>
      <c r="AC15" s="42"/>
      <c r="AD15" s="40"/>
      <c r="AE15" s="41"/>
      <c r="AF15" s="42"/>
      <c r="AG15" s="42"/>
      <c r="AH15" s="42"/>
      <c r="AI15" s="42"/>
      <c r="AJ15" s="42"/>
      <c r="AK15" s="43"/>
      <c r="AL15" s="25"/>
    </row>
    <row r="16" spans="1:38" ht="32.25" customHeight="1">
      <c r="A16" s="26">
        <v>4</v>
      </c>
      <c r="B16" s="39" t="s">
        <v>128</v>
      </c>
      <c r="C16" s="40">
        <v>2</v>
      </c>
      <c r="D16" s="41">
        <v>20</v>
      </c>
      <c r="E16" s="42">
        <v>10</v>
      </c>
      <c r="F16" s="42">
        <v>10</v>
      </c>
      <c r="G16" s="42">
        <v>0</v>
      </c>
      <c r="H16" s="42">
        <v>0</v>
      </c>
      <c r="I16" s="43">
        <v>0</v>
      </c>
      <c r="J16" s="44">
        <v>10</v>
      </c>
      <c r="K16" s="45">
        <v>10</v>
      </c>
      <c r="L16" s="42">
        <v>0</v>
      </c>
      <c r="M16" s="42">
        <v>0</v>
      </c>
      <c r="N16" s="42">
        <v>0</v>
      </c>
      <c r="O16" s="45" t="s">
        <v>26</v>
      </c>
      <c r="P16" s="46">
        <v>2</v>
      </c>
      <c r="Q16" s="41"/>
      <c r="R16" s="42"/>
      <c r="S16" s="42"/>
      <c r="T16" s="42"/>
      <c r="U16" s="42"/>
      <c r="V16" s="42"/>
      <c r="W16" s="43"/>
      <c r="X16" s="47"/>
      <c r="Y16" s="42"/>
      <c r="Z16" s="42"/>
      <c r="AA16" s="42"/>
      <c r="AB16" s="42"/>
      <c r="AC16" s="42"/>
      <c r="AD16" s="40"/>
      <c r="AE16" s="41"/>
      <c r="AF16" s="42"/>
      <c r="AG16" s="42"/>
      <c r="AH16" s="42"/>
      <c r="AI16" s="42"/>
      <c r="AJ16" s="42"/>
      <c r="AK16" s="43"/>
      <c r="AL16" s="25"/>
    </row>
    <row r="17" spans="1:38" ht="38.25" customHeight="1">
      <c r="A17" s="26">
        <v>5</v>
      </c>
      <c r="B17" s="39" t="s">
        <v>129</v>
      </c>
      <c r="C17" s="40">
        <v>2</v>
      </c>
      <c r="D17" s="41">
        <v>20</v>
      </c>
      <c r="E17" s="42">
        <v>10</v>
      </c>
      <c r="F17" s="42">
        <v>10</v>
      </c>
      <c r="G17" s="42">
        <v>0</v>
      </c>
      <c r="H17" s="42">
        <v>0</v>
      </c>
      <c r="I17" s="43">
        <v>0</v>
      </c>
      <c r="J17" s="44">
        <v>10</v>
      </c>
      <c r="K17" s="45">
        <v>10</v>
      </c>
      <c r="L17" s="42">
        <v>0</v>
      </c>
      <c r="M17" s="42">
        <v>0</v>
      </c>
      <c r="N17" s="42">
        <v>0</v>
      </c>
      <c r="O17" s="45" t="s">
        <v>25</v>
      </c>
      <c r="P17" s="46">
        <v>2</v>
      </c>
      <c r="Q17" s="48"/>
      <c r="R17" s="45"/>
      <c r="S17" s="42"/>
      <c r="T17" s="42"/>
      <c r="U17" s="42"/>
      <c r="V17" s="45"/>
      <c r="W17" s="49"/>
      <c r="X17" s="47"/>
      <c r="Y17" s="42"/>
      <c r="Z17" s="42"/>
      <c r="AA17" s="42"/>
      <c r="AB17" s="42"/>
      <c r="AC17" s="42"/>
      <c r="AD17" s="40"/>
      <c r="AE17" s="41"/>
      <c r="AF17" s="42"/>
      <c r="AG17" s="42"/>
      <c r="AH17" s="42"/>
      <c r="AI17" s="42"/>
      <c r="AJ17" s="42"/>
      <c r="AK17" s="43"/>
      <c r="AL17" s="25"/>
    </row>
    <row r="18" spans="1:38" ht="33" customHeight="1">
      <c r="A18" s="38">
        <v>6</v>
      </c>
      <c r="B18" s="39" t="s">
        <v>27</v>
      </c>
      <c r="C18" s="40">
        <v>2</v>
      </c>
      <c r="D18" s="41">
        <v>15</v>
      </c>
      <c r="E18" s="42">
        <v>15</v>
      </c>
      <c r="F18" s="42">
        <v>0</v>
      </c>
      <c r="G18" s="42">
        <v>0</v>
      </c>
      <c r="H18" s="42">
        <v>0</v>
      </c>
      <c r="I18" s="43">
        <v>0</v>
      </c>
      <c r="J18" s="44">
        <v>15</v>
      </c>
      <c r="K18" s="45">
        <v>0</v>
      </c>
      <c r="L18" s="42">
        <v>0</v>
      </c>
      <c r="M18" s="42">
        <v>0</v>
      </c>
      <c r="N18" s="42">
        <v>0</v>
      </c>
      <c r="O18" s="45" t="s">
        <v>26</v>
      </c>
      <c r="P18" s="46">
        <v>2</v>
      </c>
      <c r="Q18" s="48"/>
      <c r="R18" s="45"/>
      <c r="S18" s="42"/>
      <c r="T18" s="42"/>
      <c r="U18" s="42"/>
      <c r="V18" s="45"/>
      <c r="W18" s="49"/>
      <c r="X18" s="47"/>
      <c r="Y18" s="42"/>
      <c r="Z18" s="42"/>
      <c r="AA18" s="42"/>
      <c r="AB18" s="42"/>
      <c r="AC18" s="42"/>
      <c r="AD18" s="40"/>
      <c r="AE18" s="41"/>
      <c r="AF18" s="42"/>
      <c r="AG18" s="42"/>
      <c r="AH18" s="42"/>
      <c r="AI18" s="42"/>
      <c r="AJ18" s="42"/>
      <c r="AK18" s="43"/>
      <c r="AL18" s="25"/>
    </row>
    <row r="19" spans="1:38" ht="25.5">
      <c r="A19" s="38">
        <v>7</v>
      </c>
      <c r="B19" s="39" t="s">
        <v>28</v>
      </c>
      <c r="C19" s="40">
        <v>2</v>
      </c>
      <c r="D19" s="41">
        <v>15</v>
      </c>
      <c r="E19" s="42">
        <v>0</v>
      </c>
      <c r="F19" s="42">
        <v>15</v>
      </c>
      <c r="G19" s="42">
        <v>0</v>
      </c>
      <c r="H19" s="42">
        <v>0</v>
      </c>
      <c r="I19" s="43">
        <v>0</v>
      </c>
      <c r="J19" s="44">
        <v>0</v>
      </c>
      <c r="K19" s="45">
        <v>15</v>
      </c>
      <c r="L19" s="42">
        <v>0</v>
      </c>
      <c r="M19" s="42">
        <v>0</v>
      </c>
      <c r="N19" s="42">
        <v>0</v>
      </c>
      <c r="O19" s="45" t="s">
        <v>26</v>
      </c>
      <c r="P19" s="46">
        <v>2</v>
      </c>
      <c r="Q19" s="48"/>
      <c r="R19" s="45"/>
      <c r="S19" s="42"/>
      <c r="T19" s="42"/>
      <c r="U19" s="42"/>
      <c r="V19" s="45"/>
      <c r="W19" s="49"/>
      <c r="X19" s="47"/>
      <c r="Y19" s="42"/>
      <c r="Z19" s="42"/>
      <c r="AA19" s="42"/>
      <c r="AB19" s="42"/>
      <c r="AC19" s="42"/>
      <c r="AD19" s="40"/>
      <c r="AE19" s="41"/>
      <c r="AF19" s="42"/>
      <c r="AG19" s="42"/>
      <c r="AH19" s="42"/>
      <c r="AI19" s="42"/>
      <c r="AJ19" s="42"/>
      <c r="AK19" s="43"/>
      <c r="AL19" s="25"/>
    </row>
    <row r="20" spans="1:38" ht="18" customHeight="1">
      <c r="A20" s="26">
        <v>8</v>
      </c>
      <c r="B20" s="39" t="s">
        <v>29</v>
      </c>
      <c r="C20" s="40">
        <v>2</v>
      </c>
      <c r="D20" s="41">
        <v>15</v>
      </c>
      <c r="E20" s="42">
        <v>15</v>
      </c>
      <c r="F20" s="42">
        <v>0</v>
      </c>
      <c r="G20" s="42">
        <v>0</v>
      </c>
      <c r="H20" s="42">
        <v>0</v>
      </c>
      <c r="I20" s="43">
        <v>0</v>
      </c>
      <c r="J20" s="44">
        <v>15</v>
      </c>
      <c r="K20" s="45">
        <v>0</v>
      </c>
      <c r="L20" s="42">
        <v>0</v>
      </c>
      <c r="M20" s="42">
        <v>0</v>
      </c>
      <c r="N20" s="42">
        <v>0</v>
      </c>
      <c r="O20" s="45" t="s">
        <v>26</v>
      </c>
      <c r="P20" s="46">
        <v>2</v>
      </c>
      <c r="Q20" s="48"/>
      <c r="R20" s="45"/>
      <c r="S20" s="42"/>
      <c r="T20" s="42"/>
      <c r="U20" s="42"/>
      <c r="V20" s="45"/>
      <c r="W20" s="49"/>
      <c r="X20" s="47"/>
      <c r="Y20" s="42"/>
      <c r="Z20" s="42"/>
      <c r="AA20" s="42"/>
      <c r="AB20" s="42"/>
      <c r="AC20" s="42"/>
      <c r="AD20" s="40"/>
      <c r="AE20" s="41"/>
      <c r="AF20" s="42"/>
      <c r="AG20" s="42"/>
      <c r="AH20" s="42"/>
      <c r="AI20" s="42"/>
      <c r="AJ20" s="42"/>
      <c r="AK20" s="43"/>
      <c r="AL20" s="25"/>
    </row>
    <row r="21" spans="1:38" ht="17.25" customHeight="1">
      <c r="A21" s="26">
        <v>9</v>
      </c>
      <c r="B21" s="39" t="s">
        <v>130</v>
      </c>
      <c r="C21" s="40">
        <v>2</v>
      </c>
      <c r="D21" s="41">
        <v>15</v>
      </c>
      <c r="E21" s="42">
        <v>0</v>
      </c>
      <c r="F21" s="42">
        <v>15</v>
      </c>
      <c r="G21" s="42">
        <v>0</v>
      </c>
      <c r="H21" s="42">
        <v>0</v>
      </c>
      <c r="I21" s="43">
        <v>0</v>
      </c>
      <c r="J21" s="44">
        <v>0</v>
      </c>
      <c r="K21" s="45">
        <v>15</v>
      </c>
      <c r="L21" s="42">
        <v>0</v>
      </c>
      <c r="M21" s="42">
        <v>0</v>
      </c>
      <c r="N21" s="42">
        <v>0</v>
      </c>
      <c r="O21" s="45" t="s">
        <v>26</v>
      </c>
      <c r="P21" s="46">
        <v>2</v>
      </c>
      <c r="Q21" s="41"/>
      <c r="R21" s="42"/>
      <c r="S21" s="42"/>
      <c r="T21" s="42"/>
      <c r="U21" s="42"/>
      <c r="V21" s="42"/>
      <c r="W21" s="43"/>
      <c r="X21" s="44"/>
      <c r="Y21" s="45"/>
      <c r="Z21" s="42"/>
      <c r="AA21" s="42"/>
      <c r="AB21" s="42"/>
      <c r="AC21" s="45"/>
      <c r="AD21" s="46"/>
      <c r="AE21" s="41"/>
      <c r="AF21" s="42"/>
      <c r="AG21" s="42"/>
      <c r="AH21" s="42"/>
      <c r="AI21" s="42"/>
      <c r="AJ21" s="42"/>
      <c r="AK21" s="43"/>
      <c r="AL21" s="25"/>
    </row>
    <row r="22" spans="1:38" ht="15" customHeight="1">
      <c r="A22" s="38">
        <v>10</v>
      </c>
      <c r="B22" s="39" t="s">
        <v>131</v>
      </c>
      <c r="C22" s="40">
        <v>3</v>
      </c>
      <c r="D22" s="41">
        <v>30</v>
      </c>
      <c r="E22" s="42">
        <v>15</v>
      </c>
      <c r="F22" s="42">
        <v>15</v>
      </c>
      <c r="G22" s="42">
        <v>0</v>
      </c>
      <c r="H22" s="42">
        <v>0</v>
      </c>
      <c r="I22" s="43">
        <v>0</v>
      </c>
      <c r="J22" s="44">
        <v>15</v>
      </c>
      <c r="K22" s="45">
        <v>15</v>
      </c>
      <c r="L22" s="42">
        <v>0</v>
      </c>
      <c r="M22" s="42">
        <v>0</v>
      </c>
      <c r="N22" s="42">
        <v>0</v>
      </c>
      <c r="O22" s="45" t="s">
        <v>25</v>
      </c>
      <c r="P22" s="46">
        <v>3</v>
      </c>
      <c r="Q22" s="41"/>
      <c r="R22" s="42"/>
      <c r="S22" s="42"/>
      <c r="T22" s="42"/>
      <c r="U22" s="42"/>
      <c r="V22" s="42"/>
      <c r="W22" s="43"/>
      <c r="X22" s="44"/>
      <c r="Y22" s="45"/>
      <c r="Z22" s="42"/>
      <c r="AA22" s="42"/>
      <c r="AB22" s="42"/>
      <c r="AC22" s="45"/>
      <c r="AD22" s="46"/>
      <c r="AE22" s="41"/>
      <c r="AF22" s="42"/>
      <c r="AG22" s="42"/>
      <c r="AH22" s="42"/>
      <c r="AI22" s="42"/>
      <c r="AJ22" s="42"/>
      <c r="AK22" s="43"/>
      <c r="AL22" s="25"/>
    </row>
    <row r="23" spans="1:38" ht="38.25">
      <c r="A23" s="38">
        <v>11</v>
      </c>
      <c r="B23" s="39" t="s">
        <v>132</v>
      </c>
      <c r="C23" s="40">
        <v>2</v>
      </c>
      <c r="D23" s="41">
        <v>15</v>
      </c>
      <c r="E23" s="42">
        <v>15</v>
      </c>
      <c r="F23" s="42">
        <v>0</v>
      </c>
      <c r="G23" s="42">
        <v>0</v>
      </c>
      <c r="H23" s="42">
        <v>0</v>
      </c>
      <c r="I23" s="43">
        <v>0</v>
      </c>
      <c r="J23" s="44">
        <v>15</v>
      </c>
      <c r="K23" s="45">
        <v>0</v>
      </c>
      <c r="L23" s="42">
        <v>0</v>
      </c>
      <c r="M23" s="42">
        <v>0</v>
      </c>
      <c r="N23" s="42">
        <v>0</v>
      </c>
      <c r="O23" s="45" t="s">
        <v>26</v>
      </c>
      <c r="P23" s="46">
        <v>2</v>
      </c>
      <c r="Q23" s="41"/>
      <c r="R23" s="42"/>
      <c r="S23" s="42"/>
      <c r="T23" s="42"/>
      <c r="U23" s="42"/>
      <c r="V23" s="42"/>
      <c r="W23" s="43"/>
      <c r="X23" s="44"/>
      <c r="Y23" s="45"/>
      <c r="Z23" s="42"/>
      <c r="AA23" s="42"/>
      <c r="AB23" s="42"/>
      <c r="AC23" s="45"/>
      <c r="AD23" s="46"/>
      <c r="AE23" s="41"/>
      <c r="AF23" s="42"/>
      <c r="AG23" s="42"/>
      <c r="AH23" s="42"/>
      <c r="AI23" s="42"/>
      <c r="AJ23" s="42"/>
      <c r="AK23" s="43"/>
      <c r="AL23" s="25"/>
    </row>
    <row r="24" spans="1:38" ht="26.25" thickBot="1">
      <c r="A24" s="26">
        <v>12</v>
      </c>
      <c r="B24" s="50" t="s">
        <v>133</v>
      </c>
      <c r="C24" s="51">
        <v>2</v>
      </c>
      <c r="D24" s="52">
        <v>20</v>
      </c>
      <c r="E24" s="53">
        <v>10</v>
      </c>
      <c r="F24" s="53">
        <v>10</v>
      </c>
      <c r="G24" s="53">
        <v>0</v>
      </c>
      <c r="H24" s="53">
        <v>0</v>
      </c>
      <c r="I24" s="54">
        <v>0</v>
      </c>
      <c r="J24" s="55">
        <v>10</v>
      </c>
      <c r="K24" s="56">
        <v>10</v>
      </c>
      <c r="L24" s="53">
        <v>0</v>
      </c>
      <c r="M24" s="53">
        <v>0</v>
      </c>
      <c r="N24" s="53">
        <v>0</v>
      </c>
      <c r="O24" s="56" t="s">
        <v>25</v>
      </c>
      <c r="P24" s="57">
        <v>2</v>
      </c>
      <c r="Q24" s="52"/>
      <c r="R24" s="53"/>
      <c r="S24" s="53"/>
      <c r="T24" s="53"/>
      <c r="U24" s="53"/>
      <c r="V24" s="53"/>
      <c r="W24" s="54"/>
      <c r="X24" s="55"/>
      <c r="Y24" s="56"/>
      <c r="Z24" s="53"/>
      <c r="AA24" s="53"/>
      <c r="AB24" s="53"/>
      <c r="AC24" s="56"/>
      <c r="AD24" s="57"/>
      <c r="AE24" s="52"/>
      <c r="AF24" s="53"/>
      <c r="AG24" s="53"/>
      <c r="AH24" s="53"/>
      <c r="AI24" s="53"/>
      <c r="AJ24" s="53"/>
      <c r="AK24" s="54"/>
      <c r="AL24" s="25"/>
    </row>
    <row r="25" spans="1:38" ht="15">
      <c r="A25" s="38">
        <v>13</v>
      </c>
      <c r="B25" s="58" t="s">
        <v>134</v>
      </c>
      <c r="C25" s="59">
        <v>2</v>
      </c>
      <c r="D25" s="60">
        <v>10</v>
      </c>
      <c r="E25" s="61">
        <v>10</v>
      </c>
      <c r="F25" s="61">
        <v>0</v>
      </c>
      <c r="G25" s="61">
        <v>0</v>
      </c>
      <c r="H25" s="61">
        <v>0</v>
      </c>
      <c r="I25" s="62">
        <v>0</v>
      </c>
      <c r="J25" s="63"/>
      <c r="K25" s="64"/>
      <c r="L25" s="61"/>
      <c r="M25" s="61"/>
      <c r="N25" s="61"/>
      <c r="O25" s="64"/>
      <c r="P25" s="65"/>
      <c r="Q25" s="60">
        <v>10</v>
      </c>
      <c r="R25" s="61">
        <v>0</v>
      </c>
      <c r="S25" s="61"/>
      <c r="T25" s="61">
        <v>0</v>
      </c>
      <c r="U25" s="61">
        <v>0</v>
      </c>
      <c r="V25" s="61" t="s">
        <v>25</v>
      </c>
      <c r="W25" s="62">
        <v>2</v>
      </c>
      <c r="X25" s="63"/>
      <c r="Y25" s="64"/>
      <c r="Z25" s="61"/>
      <c r="AA25" s="61"/>
      <c r="AB25" s="61"/>
      <c r="AC25" s="64"/>
      <c r="AD25" s="65"/>
      <c r="AE25" s="60"/>
      <c r="AF25" s="61"/>
      <c r="AG25" s="61"/>
      <c r="AH25" s="61"/>
      <c r="AI25" s="61"/>
      <c r="AJ25" s="61"/>
      <c r="AK25" s="62"/>
      <c r="AL25" s="25"/>
    </row>
    <row r="26" spans="1:38" ht="25.5">
      <c r="A26" s="38">
        <v>14</v>
      </c>
      <c r="B26" s="58" t="s">
        <v>135</v>
      </c>
      <c r="C26" s="59">
        <v>3</v>
      </c>
      <c r="D26" s="60">
        <v>15</v>
      </c>
      <c r="E26" s="61">
        <v>0</v>
      </c>
      <c r="F26" s="61">
        <v>15</v>
      </c>
      <c r="G26" s="61">
        <v>0</v>
      </c>
      <c r="H26" s="61">
        <v>0</v>
      </c>
      <c r="I26" s="62">
        <v>0</v>
      </c>
      <c r="J26" s="63"/>
      <c r="K26" s="64"/>
      <c r="L26" s="61"/>
      <c r="M26" s="61"/>
      <c r="N26" s="61"/>
      <c r="O26" s="64"/>
      <c r="P26" s="65"/>
      <c r="Q26" s="60">
        <v>0</v>
      </c>
      <c r="R26" s="61">
        <v>15</v>
      </c>
      <c r="S26" s="61">
        <v>0</v>
      </c>
      <c r="T26" s="61">
        <v>0</v>
      </c>
      <c r="U26" s="61">
        <v>0</v>
      </c>
      <c r="V26" s="61" t="s">
        <v>25</v>
      </c>
      <c r="W26" s="62">
        <v>3</v>
      </c>
      <c r="X26" s="63"/>
      <c r="Y26" s="64"/>
      <c r="Z26" s="61"/>
      <c r="AA26" s="61"/>
      <c r="AB26" s="61"/>
      <c r="AC26" s="64"/>
      <c r="AD26" s="65"/>
      <c r="AE26" s="60"/>
      <c r="AF26" s="61"/>
      <c r="AG26" s="61"/>
      <c r="AH26" s="61"/>
      <c r="AI26" s="61"/>
      <c r="AJ26" s="61"/>
      <c r="AK26" s="62"/>
      <c r="AL26" s="25"/>
    </row>
    <row r="27" spans="1:38" ht="38.25">
      <c r="A27" s="38">
        <v>15</v>
      </c>
      <c r="B27" s="58" t="s">
        <v>137</v>
      </c>
      <c r="C27" s="59">
        <v>2</v>
      </c>
      <c r="D27" s="60">
        <v>15</v>
      </c>
      <c r="E27" s="61"/>
      <c r="F27" s="61">
        <v>15</v>
      </c>
      <c r="G27" s="61">
        <v>0</v>
      </c>
      <c r="H27" s="61">
        <v>0</v>
      </c>
      <c r="I27" s="62">
        <v>0</v>
      </c>
      <c r="J27" s="63"/>
      <c r="K27" s="64"/>
      <c r="L27" s="61"/>
      <c r="M27" s="61"/>
      <c r="N27" s="61"/>
      <c r="O27" s="64"/>
      <c r="P27" s="65"/>
      <c r="Q27" s="60"/>
      <c r="R27" s="61">
        <v>15</v>
      </c>
      <c r="S27" s="61">
        <v>0</v>
      </c>
      <c r="T27" s="61">
        <v>0</v>
      </c>
      <c r="U27" s="61">
        <v>0</v>
      </c>
      <c r="V27" s="61" t="s">
        <v>26</v>
      </c>
      <c r="W27" s="62">
        <v>2</v>
      </c>
      <c r="X27" s="63"/>
      <c r="Y27" s="64"/>
      <c r="Z27" s="61"/>
      <c r="AA27" s="61"/>
      <c r="AB27" s="61"/>
      <c r="AC27" s="64"/>
      <c r="AD27" s="65"/>
      <c r="AE27" s="60"/>
      <c r="AF27" s="61"/>
      <c r="AG27" s="61"/>
      <c r="AH27" s="61"/>
      <c r="AI27" s="61"/>
      <c r="AJ27" s="61"/>
      <c r="AK27" s="62"/>
      <c r="AL27" s="25"/>
    </row>
    <row r="28" spans="1:38" ht="25.5">
      <c r="A28" s="38">
        <v>16</v>
      </c>
      <c r="B28" s="58" t="s">
        <v>136</v>
      </c>
      <c r="C28" s="59">
        <v>3</v>
      </c>
      <c r="D28" s="60">
        <v>30</v>
      </c>
      <c r="E28" s="61">
        <v>15</v>
      </c>
      <c r="F28" s="61">
        <v>15</v>
      </c>
      <c r="G28" s="61">
        <v>0</v>
      </c>
      <c r="H28" s="61">
        <v>0</v>
      </c>
      <c r="I28" s="62">
        <v>0</v>
      </c>
      <c r="J28" s="63"/>
      <c r="K28" s="64"/>
      <c r="L28" s="61"/>
      <c r="M28" s="61"/>
      <c r="N28" s="61"/>
      <c r="O28" s="64"/>
      <c r="P28" s="65"/>
      <c r="Q28" s="60">
        <v>15</v>
      </c>
      <c r="R28" s="61">
        <v>15</v>
      </c>
      <c r="S28" s="61">
        <v>0</v>
      </c>
      <c r="T28" s="61">
        <v>0</v>
      </c>
      <c r="U28" s="61">
        <v>0</v>
      </c>
      <c r="V28" s="61" t="s">
        <v>25</v>
      </c>
      <c r="W28" s="62">
        <v>3</v>
      </c>
      <c r="X28" s="63"/>
      <c r="Y28" s="64"/>
      <c r="Z28" s="61"/>
      <c r="AA28" s="61"/>
      <c r="AB28" s="61"/>
      <c r="AC28" s="64"/>
      <c r="AD28" s="65"/>
      <c r="AE28" s="60"/>
      <c r="AF28" s="61"/>
      <c r="AG28" s="61"/>
      <c r="AH28" s="61"/>
      <c r="AI28" s="61"/>
      <c r="AJ28" s="61"/>
      <c r="AK28" s="62"/>
      <c r="AL28" s="25"/>
    </row>
    <row r="29" spans="1:38" ht="25.5">
      <c r="A29" s="38">
        <v>17</v>
      </c>
      <c r="B29" s="58" t="s">
        <v>138</v>
      </c>
      <c r="C29" s="59">
        <v>2</v>
      </c>
      <c r="D29" s="60">
        <v>10</v>
      </c>
      <c r="E29" s="61">
        <v>10</v>
      </c>
      <c r="F29" s="61">
        <v>0</v>
      </c>
      <c r="G29" s="61">
        <v>0</v>
      </c>
      <c r="H29" s="61">
        <v>0</v>
      </c>
      <c r="I29" s="62">
        <v>0</v>
      </c>
      <c r="J29" s="63"/>
      <c r="K29" s="64"/>
      <c r="L29" s="61"/>
      <c r="M29" s="61"/>
      <c r="N29" s="61"/>
      <c r="O29" s="64"/>
      <c r="P29" s="65"/>
      <c r="Q29" s="60">
        <v>10</v>
      </c>
      <c r="R29" s="61">
        <v>0</v>
      </c>
      <c r="S29" s="61">
        <v>0</v>
      </c>
      <c r="T29" s="61">
        <v>0</v>
      </c>
      <c r="U29" s="61">
        <v>0</v>
      </c>
      <c r="V29" s="61" t="s">
        <v>26</v>
      </c>
      <c r="W29" s="62">
        <v>2</v>
      </c>
      <c r="X29" s="63"/>
      <c r="Y29" s="64"/>
      <c r="Z29" s="61"/>
      <c r="AA29" s="61"/>
      <c r="AB29" s="61"/>
      <c r="AC29" s="64"/>
      <c r="AD29" s="65"/>
      <c r="AE29" s="60"/>
      <c r="AF29" s="61"/>
      <c r="AG29" s="61"/>
      <c r="AH29" s="61"/>
      <c r="AI29" s="61"/>
      <c r="AJ29" s="61"/>
      <c r="AK29" s="62"/>
      <c r="AL29" s="25"/>
    </row>
    <row r="30" spans="1:38" ht="25.5">
      <c r="A30" s="38">
        <v>18</v>
      </c>
      <c r="B30" s="58" t="s">
        <v>139</v>
      </c>
      <c r="C30" s="59">
        <v>2</v>
      </c>
      <c r="D30" s="60">
        <v>15</v>
      </c>
      <c r="E30" s="61">
        <v>15</v>
      </c>
      <c r="F30" s="61">
        <v>0</v>
      </c>
      <c r="G30" s="61">
        <v>0</v>
      </c>
      <c r="H30" s="61">
        <v>0</v>
      </c>
      <c r="I30" s="62">
        <v>0</v>
      </c>
      <c r="J30" s="63"/>
      <c r="K30" s="64"/>
      <c r="L30" s="61"/>
      <c r="M30" s="61"/>
      <c r="N30" s="61"/>
      <c r="O30" s="64"/>
      <c r="P30" s="65"/>
      <c r="Q30" s="60"/>
      <c r="R30" s="61"/>
      <c r="S30" s="61"/>
      <c r="T30" s="61"/>
      <c r="U30" s="61"/>
      <c r="V30" s="61"/>
      <c r="W30" s="62"/>
      <c r="X30" s="63">
        <v>15</v>
      </c>
      <c r="Y30" s="64">
        <v>0</v>
      </c>
      <c r="Z30" s="61">
        <v>0</v>
      </c>
      <c r="AA30" s="61">
        <v>0</v>
      </c>
      <c r="AB30" s="61">
        <v>0</v>
      </c>
      <c r="AC30" s="64" t="s">
        <v>25</v>
      </c>
      <c r="AD30" s="65">
        <v>2</v>
      </c>
      <c r="AE30" s="60"/>
      <c r="AF30" s="61"/>
      <c r="AG30" s="61"/>
      <c r="AH30" s="61"/>
      <c r="AI30" s="61"/>
      <c r="AJ30" s="61"/>
      <c r="AK30" s="62"/>
      <c r="AL30" s="25"/>
    </row>
    <row r="31" spans="1:38" ht="15">
      <c r="A31" s="38">
        <v>19</v>
      </c>
      <c r="B31" s="58" t="s">
        <v>30</v>
      </c>
      <c r="C31" s="59">
        <v>2</v>
      </c>
      <c r="D31" s="60">
        <v>30</v>
      </c>
      <c r="E31" s="61">
        <v>15</v>
      </c>
      <c r="F31" s="61">
        <v>15</v>
      </c>
      <c r="G31" s="61">
        <v>0</v>
      </c>
      <c r="H31" s="61">
        <v>0</v>
      </c>
      <c r="I31" s="62">
        <v>0</v>
      </c>
      <c r="J31" s="63"/>
      <c r="K31" s="64"/>
      <c r="L31" s="61"/>
      <c r="M31" s="61"/>
      <c r="N31" s="61"/>
      <c r="O31" s="64"/>
      <c r="P31" s="65"/>
      <c r="Q31" s="60"/>
      <c r="R31" s="61"/>
      <c r="S31" s="61"/>
      <c r="T31" s="61"/>
      <c r="U31" s="61"/>
      <c r="V31" s="61"/>
      <c r="W31" s="62"/>
      <c r="X31" s="63">
        <v>15</v>
      </c>
      <c r="Y31" s="64">
        <v>15</v>
      </c>
      <c r="Z31" s="61">
        <v>0</v>
      </c>
      <c r="AA31" s="61">
        <v>0</v>
      </c>
      <c r="AB31" s="61">
        <v>0</v>
      </c>
      <c r="AC31" s="64" t="s">
        <v>25</v>
      </c>
      <c r="AD31" s="65">
        <v>2</v>
      </c>
      <c r="AE31" s="60"/>
      <c r="AF31" s="61"/>
      <c r="AG31" s="61"/>
      <c r="AH31" s="61"/>
      <c r="AI31" s="61"/>
      <c r="AJ31" s="61"/>
      <c r="AK31" s="62"/>
      <c r="AL31" s="25"/>
    </row>
    <row r="32" spans="1:38" ht="25.5">
      <c r="A32" s="38">
        <v>20</v>
      </c>
      <c r="B32" s="58" t="s">
        <v>140</v>
      </c>
      <c r="C32" s="59">
        <v>2</v>
      </c>
      <c r="D32" s="60">
        <v>15</v>
      </c>
      <c r="E32" s="61">
        <v>15</v>
      </c>
      <c r="F32" s="61">
        <v>0</v>
      </c>
      <c r="G32" s="61">
        <v>0</v>
      </c>
      <c r="H32" s="61">
        <v>0</v>
      </c>
      <c r="I32" s="62">
        <v>0</v>
      </c>
      <c r="J32" s="63"/>
      <c r="K32" s="64"/>
      <c r="L32" s="61"/>
      <c r="M32" s="61"/>
      <c r="N32" s="61"/>
      <c r="O32" s="64"/>
      <c r="P32" s="65"/>
      <c r="Q32" s="60"/>
      <c r="R32" s="61"/>
      <c r="S32" s="61"/>
      <c r="T32" s="61"/>
      <c r="U32" s="61"/>
      <c r="V32" s="61"/>
      <c r="W32" s="62"/>
      <c r="X32" s="63">
        <v>15</v>
      </c>
      <c r="Y32" s="64">
        <v>0</v>
      </c>
      <c r="Z32" s="61">
        <v>0</v>
      </c>
      <c r="AA32" s="61">
        <v>0</v>
      </c>
      <c r="AB32" s="61">
        <v>0</v>
      </c>
      <c r="AC32" s="64" t="s">
        <v>26</v>
      </c>
      <c r="AD32" s="65">
        <v>2</v>
      </c>
      <c r="AE32" s="60"/>
      <c r="AF32" s="61"/>
      <c r="AG32" s="61"/>
      <c r="AH32" s="61"/>
      <c r="AI32" s="61"/>
      <c r="AJ32" s="61"/>
      <c r="AK32" s="62"/>
      <c r="AL32" s="25"/>
    </row>
    <row r="33" spans="1:38" ht="25.5">
      <c r="A33" s="38">
        <v>21</v>
      </c>
      <c r="B33" s="58" t="s">
        <v>141</v>
      </c>
      <c r="C33" s="59">
        <v>2</v>
      </c>
      <c r="D33" s="60">
        <v>10</v>
      </c>
      <c r="E33" s="61">
        <v>10</v>
      </c>
      <c r="F33" s="61">
        <v>0</v>
      </c>
      <c r="G33" s="61">
        <v>0</v>
      </c>
      <c r="H33" s="61">
        <v>0</v>
      </c>
      <c r="I33" s="62">
        <v>0</v>
      </c>
      <c r="J33" s="63"/>
      <c r="K33" s="64"/>
      <c r="L33" s="61"/>
      <c r="M33" s="61"/>
      <c r="N33" s="61"/>
      <c r="O33" s="64"/>
      <c r="P33" s="65"/>
      <c r="Q33" s="60"/>
      <c r="R33" s="61"/>
      <c r="S33" s="61"/>
      <c r="T33" s="61"/>
      <c r="U33" s="61"/>
      <c r="V33" s="61"/>
      <c r="W33" s="62"/>
      <c r="X33" s="63">
        <v>10</v>
      </c>
      <c r="Y33" s="64">
        <v>0</v>
      </c>
      <c r="Z33" s="61">
        <v>0</v>
      </c>
      <c r="AA33" s="61">
        <v>0</v>
      </c>
      <c r="AB33" s="61">
        <v>0</v>
      </c>
      <c r="AC33" s="64" t="s">
        <v>26</v>
      </c>
      <c r="AD33" s="65">
        <v>2</v>
      </c>
      <c r="AE33" s="60"/>
      <c r="AF33" s="61"/>
      <c r="AG33" s="61"/>
      <c r="AH33" s="61"/>
      <c r="AI33" s="61"/>
      <c r="AJ33" s="61"/>
      <c r="AK33" s="62"/>
      <c r="AL33" s="25"/>
    </row>
    <row r="34" spans="1:38" ht="25.5">
      <c r="A34" s="38">
        <v>22</v>
      </c>
      <c r="B34" s="58" t="s">
        <v>142</v>
      </c>
      <c r="C34" s="59">
        <v>2</v>
      </c>
      <c r="D34" s="60">
        <v>10</v>
      </c>
      <c r="E34" s="61">
        <v>10</v>
      </c>
      <c r="F34" s="61">
        <v>0</v>
      </c>
      <c r="G34" s="61">
        <v>0</v>
      </c>
      <c r="H34" s="61">
        <v>0</v>
      </c>
      <c r="I34" s="62">
        <v>0</v>
      </c>
      <c r="J34" s="63"/>
      <c r="K34" s="64"/>
      <c r="L34" s="61"/>
      <c r="M34" s="61"/>
      <c r="N34" s="61"/>
      <c r="O34" s="64"/>
      <c r="P34" s="65"/>
      <c r="Q34" s="60"/>
      <c r="R34" s="61"/>
      <c r="S34" s="61"/>
      <c r="T34" s="61"/>
      <c r="U34" s="61"/>
      <c r="V34" s="61"/>
      <c r="W34" s="62"/>
      <c r="X34" s="63">
        <v>10</v>
      </c>
      <c r="Y34" s="64">
        <v>0</v>
      </c>
      <c r="Z34" s="61">
        <v>0</v>
      </c>
      <c r="AA34" s="61">
        <v>0</v>
      </c>
      <c r="AB34" s="61">
        <v>0</v>
      </c>
      <c r="AC34" s="64" t="s">
        <v>26</v>
      </c>
      <c r="AD34" s="65">
        <v>2</v>
      </c>
      <c r="AE34" s="60"/>
      <c r="AF34" s="61"/>
      <c r="AG34" s="61"/>
      <c r="AH34" s="61"/>
      <c r="AI34" s="61"/>
      <c r="AJ34" s="61"/>
      <c r="AK34" s="62"/>
      <c r="AL34" s="25"/>
    </row>
    <row r="35" spans="1:38" ht="25.5">
      <c r="A35" s="38">
        <v>23</v>
      </c>
      <c r="B35" s="39" t="s">
        <v>31</v>
      </c>
      <c r="C35" s="59">
        <v>2</v>
      </c>
      <c r="D35" s="60">
        <v>15</v>
      </c>
      <c r="E35" s="61">
        <v>0</v>
      </c>
      <c r="F35" s="61">
        <v>15</v>
      </c>
      <c r="G35" s="61">
        <v>0</v>
      </c>
      <c r="H35" s="61">
        <v>0</v>
      </c>
      <c r="I35" s="62">
        <v>0</v>
      </c>
      <c r="J35" s="63"/>
      <c r="K35" s="64"/>
      <c r="L35" s="61"/>
      <c r="M35" s="61"/>
      <c r="N35" s="61"/>
      <c r="O35" s="64"/>
      <c r="P35" s="65"/>
      <c r="Q35" s="60"/>
      <c r="R35" s="61"/>
      <c r="S35" s="61"/>
      <c r="T35" s="61"/>
      <c r="U35" s="61"/>
      <c r="V35" s="61"/>
      <c r="W35" s="62"/>
      <c r="X35" s="63">
        <v>0</v>
      </c>
      <c r="Y35" s="64">
        <v>15</v>
      </c>
      <c r="Z35" s="61">
        <v>0</v>
      </c>
      <c r="AA35" s="61">
        <v>0</v>
      </c>
      <c r="AB35" s="61">
        <v>0</v>
      </c>
      <c r="AC35" s="64" t="s">
        <v>26</v>
      </c>
      <c r="AD35" s="65">
        <v>2</v>
      </c>
      <c r="AE35" s="60"/>
      <c r="AF35" s="61"/>
      <c r="AG35" s="61"/>
      <c r="AH35" s="61"/>
      <c r="AI35" s="61"/>
      <c r="AJ35" s="61"/>
      <c r="AK35" s="62"/>
      <c r="AL35" s="25"/>
    </row>
    <row r="36" spans="1:38" ht="26.25">
      <c r="A36" s="182">
        <v>24</v>
      </c>
      <c r="B36" s="66" t="s">
        <v>143</v>
      </c>
      <c r="C36" s="59">
        <v>1</v>
      </c>
      <c r="D36" s="60">
        <v>15</v>
      </c>
      <c r="E36" s="61">
        <v>0</v>
      </c>
      <c r="F36" s="61">
        <v>15</v>
      </c>
      <c r="G36" s="61">
        <v>0</v>
      </c>
      <c r="H36" s="61">
        <v>0</v>
      </c>
      <c r="I36" s="62">
        <v>0</v>
      </c>
      <c r="J36" s="63"/>
      <c r="K36" s="64"/>
      <c r="L36" s="61"/>
      <c r="M36" s="61"/>
      <c r="N36" s="61"/>
      <c r="O36" s="64"/>
      <c r="P36" s="65"/>
      <c r="Q36" s="60"/>
      <c r="R36" s="61"/>
      <c r="S36" s="61"/>
      <c r="T36" s="61"/>
      <c r="U36" s="61"/>
      <c r="V36" s="61"/>
      <c r="W36" s="62"/>
      <c r="X36" s="63">
        <v>0</v>
      </c>
      <c r="Y36" s="64">
        <v>15</v>
      </c>
      <c r="Z36" s="61">
        <v>0</v>
      </c>
      <c r="AA36" s="61">
        <v>0</v>
      </c>
      <c r="AB36" s="61">
        <v>0</v>
      </c>
      <c r="AC36" s="64" t="s">
        <v>26</v>
      </c>
      <c r="AD36" s="65">
        <v>1</v>
      </c>
      <c r="AE36" s="60"/>
      <c r="AF36" s="61"/>
      <c r="AG36" s="61"/>
      <c r="AH36" s="61"/>
      <c r="AI36" s="61"/>
      <c r="AJ36" s="61"/>
      <c r="AK36" s="62"/>
      <c r="AL36" s="25"/>
    </row>
    <row r="37" spans="1:38" ht="15">
      <c r="A37" s="183">
        <v>25</v>
      </c>
      <c r="B37" s="39" t="s">
        <v>144</v>
      </c>
      <c r="C37" s="59">
        <v>2</v>
      </c>
      <c r="D37" s="60">
        <v>15</v>
      </c>
      <c r="E37" s="61">
        <v>15</v>
      </c>
      <c r="F37" s="61">
        <v>0</v>
      </c>
      <c r="G37" s="61">
        <v>0</v>
      </c>
      <c r="H37" s="61">
        <v>0</v>
      </c>
      <c r="I37" s="62">
        <v>0</v>
      </c>
      <c r="J37" s="63"/>
      <c r="K37" s="64"/>
      <c r="L37" s="61"/>
      <c r="M37" s="61"/>
      <c r="N37" s="61"/>
      <c r="O37" s="64"/>
      <c r="P37" s="65"/>
      <c r="Q37" s="60"/>
      <c r="R37" s="61"/>
      <c r="S37" s="61"/>
      <c r="T37" s="61"/>
      <c r="U37" s="61"/>
      <c r="V37" s="61"/>
      <c r="W37" s="62"/>
      <c r="X37" s="63"/>
      <c r="Y37" s="64"/>
      <c r="Z37" s="61"/>
      <c r="AA37" s="61"/>
      <c r="AB37" s="61"/>
      <c r="AC37" s="64"/>
      <c r="AD37" s="65"/>
      <c r="AE37" s="60">
        <v>15</v>
      </c>
      <c r="AF37" s="61">
        <v>0</v>
      </c>
      <c r="AG37" s="61">
        <v>0</v>
      </c>
      <c r="AH37" s="61">
        <v>0</v>
      </c>
      <c r="AI37" s="61">
        <v>0</v>
      </c>
      <c r="AJ37" s="61" t="s">
        <v>26</v>
      </c>
      <c r="AK37" s="62">
        <v>2</v>
      </c>
      <c r="AL37" s="25"/>
    </row>
    <row r="38" spans="1:38" ht="38.25">
      <c r="A38" s="183">
        <v>26</v>
      </c>
      <c r="B38" s="67" t="s">
        <v>32</v>
      </c>
      <c r="C38" s="59">
        <v>3</v>
      </c>
      <c r="D38" s="60">
        <v>25</v>
      </c>
      <c r="E38" s="61">
        <v>10</v>
      </c>
      <c r="F38" s="61">
        <v>15</v>
      </c>
      <c r="G38" s="61">
        <v>0</v>
      </c>
      <c r="H38" s="61">
        <v>0</v>
      </c>
      <c r="I38" s="62">
        <v>0</v>
      </c>
      <c r="J38" s="63"/>
      <c r="K38" s="64"/>
      <c r="L38" s="61"/>
      <c r="M38" s="61"/>
      <c r="N38" s="61"/>
      <c r="O38" s="64"/>
      <c r="P38" s="65"/>
      <c r="Q38" s="60"/>
      <c r="R38" s="61"/>
      <c r="S38" s="61"/>
      <c r="T38" s="61"/>
      <c r="U38" s="61"/>
      <c r="V38" s="61"/>
      <c r="W38" s="62"/>
      <c r="X38" s="63"/>
      <c r="Y38" s="64"/>
      <c r="Z38" s="61"/>
      <c r="AA38" s="61"/>
      <c r="AB38" s="61"/>
      <c r="AC38" s="64"/>
      <c r="AD38" s="65"/>
      <c r="AE38" s="60">
        <v>10</v>
      </c>
      <c r="AF38" s="61">
        <v>15</v>
      </c>
      <c r="AG38" s="61">
        <v>0</v>
      </c>
      <c r="AH38" s="61">
        <v>0</v>
      </c>
      <c r="AI38" s="61">
        <v>0</v>
      </c>
      <c r="AJ38" s="61" t="s">
        <v>25</v>
      </c>
      <c r="AK38" s="62">
        <v>3</v>
      </c>
      <c r="AL38" s="25"/>
    </row>
    <row r="39" spans="1:38" ht="38.25">
      <c r="A39" s="183">
        <v>27</v>
      </c>
      <c r="B39" s="58" t="s">
        <v>33</v>
      </c>
      <c r="C39" s="59">
        <v>3</v>
      </c>
      <c r="D39" s="60">
        <v>15</v>
      </c>
      <c r="E39" s="61">
        <v>15</v>
      </c>
      <c r="F39" s="61">
        <v>0</v>
      </c>
      <c r="G39" s="61">
        <v>0</v>
      </c>
      <c r="H39" s="61">
        <v>0</v>
      </c>
      <c r="I39" s="62">
        <v>0</v>
      </c>
      <c r="J39" s="63"/>
      <c r="K39" s="64"/>
      <c r="L39" s="61"/>
      <c r="M39" s="61"/>
      <c r="N39" s="61"/>
      <c r="O39" s="64"/>
      <c r="P39" s="65"/>
      <c r="Q39" s="60"/>
      <c r="R39" s="61"/>
      <c r="S39" s="61"/>
      <c r="T39" s="61"/>
      <c r="U39" s="61"/>
      <c r="V39" s="61"/>
      <c r="W39" s="62"/>
      <c r="X39" s="63"/>
      <c r="Y39" s="64"/>
      <c r="Z39" s="61"/>
      <c r="AA39" s="61"/>
      <c r="AB39" s="61"/>
      <c r="AC39" s="64"/>
      <c r="AD39" s="65"/>
      <c r="AE39" s="60">
        <v>15</v>
      </c>
      <c r="AF39" s="61">
        <v>0</v>
      </c>
      <c r="AG39" s="61">
        <v>0</v>
      </c>
      <c r="AH39" s="61">
        <v>0</v>
      </c>
      <c r="AI39" s="61">
        <v>0</v>
      </c>
      <c r="AJ39" s="61" t="s">
        <v>25</v>
      </c>
      <c r="AK39" s="62">
        <v>3</v>
      </c>
      <c r="AL39" s="25"/>
    </row>
    <row r="40" spans="1:38" ht="27" thickBot="1">
      <c r="A40" s="183">
        <v>28</v>
      </c>
      <c r="B40" s="193" t="s">
        <v>66</v>
      </c>
      <c r="C40" s="59">
        <v>3</v>
      </c>
      <c r="D40" s="60">
        <v>20</v>
      </c>
      <c r="E40" s="61">
        <v>0</v>
      </c>
      <c r="F40" s="61">
        <v>20</v>
      </c>
      <c r="G40" s="61">
        <v>0</v>
      </c>
      <c r="H40" s="61">
        <v>0</v>
      </c>
      <c r="I40" s="62">
        <v>0</v>
      </c>
      <c r="J40" s="63"/>
      <c r="K40" s="64"/>
      <c r="L40" s="61"/>
      <c r="M40" s="61"/>
      <c r="N40" s="61"/>
      <c r="O40" s="64"/>
      <c r="P40" s="65"/>
      <c r="Q40" s="60"/>
      <c r="R40" s="61"/>
      <c r="S40" s="61"/>
      <c r="T40" s="61"/>
      <c r="U40" s="61"/>
      <c r="V40" s="61"/>
      <c r="W40" s="62"/>
      <c r="X40" s="63"/>
      <c r="Y40" s="64"/>
      <c r="Z40" s="61"/>
      <c r="AA40" s="61"/>
      <c r="AB40" s="61"/>
      <c r="AC40" s="64"/>
      <c r="AD40" s="65"/>
      <c r="AE40" s="60">
        <v>0</v>
      </c>
      <c r="AF40" s="61">
        <v>20</v>
      </c>
      <c r="AG40" s="61">
        <v>0</v>
      </c>
      <c r="AH40" s="61">
        <v>0</v>
      </c>
      <c r="AI40" s="61">
        <v>0</v>
      </c>
      <c r="AJ40" s="61" t="s">
        <v>26</v>
      </c>
      <c r="AK40" s="62">
        <v>2</v>
      </c>
      <c r="AL40" s="25"/>
    </row>
    <row r="41" spans="1:38" ht="15.75" hidden="1" thickBot="1">
      <c r="A41" s="68">
        <v>6</v>
      </c>
      <c r="B41" s="69"/>
      <c r="C41" s="70"/>
      <c r="D41" s="71"/>
      <c r="E41" s="72"/>
      <c r="F41" s="72"/>
      <c r="G41" s="72"/>
      <c r="H41" s="72"/>
      <c r="I41" s="72"/>
      <c r="J41" s="73"/>
      <c r="K41" s="72"/>
      <c r="L41" s="72"/>
      <c r="M41" s="72"/>
      <c r="N41" s="72"/>
      <c r="O41" s="74"/>
      <c r="P41" s="71"/>
      <c r="Q41" s="73"/>
      <c r="R41" s="72"/>
      <c r="S41" s="72"/>
      <c r="T41" s="72"/>
      <c r="U41" s="75"/>
      <c r="V41" s="76"/>
      <c r="W41" s="77"/>
      <c r="X41" s="71"/>
      <c r="Y41" s="72"/>
      <c r="Z41" s="72"/>
      <c r="AA41" s="72"/>
      <c r="AB41" s="74"/>
      <c r="AC41" s="74"/>
      <c r="AD41" s="71"/>
      <c r="AE41" s="73"/>
      <c r="AF41" s="72"/>
      <c r="AG41" s="72"/>
      <c r="AH41" s="72"/>
      <c r="AI41" s="74"/>
      <c r="AJ41" s="78"/>
      <c r="AK41" s="79"/>
      <c r="AL41" s="25"/>
    </row>
    <row r="42" spans="1:38" ht="48">
      <c r="A42" s="335" t="s">
        <v>34</v>
      </c>
      <c r="B42" s="336"/>
      <c r="C42" s="80">
        <f>SUM(C13:C40)</f>
        <v>63</v>
      </c>
      <c r="D42" s="81">
        <f>SUM(D13:D40)</f>
        <v>490</v>
      </c>
      <c r="E42" s="82">
        <f>SUM(E13:E40)</f>
        <v>260</v>
      </c>
      <c r="F42" s="83">
        <f>SUM(F13:F40)</f>
        <v>230</v>
      </c>
      <c r="G42" s="83">
        <f>SUM(G13:G41)</f>
        <v>0</v>
      </c>
      <c r="H42" s="83">
        <f>SUM(H13:H40)</f>
        <v>0</v>
      </c>
      <c r="I42" s="83">
        <f>SUM(I13:I41)</f>
        <v>0</v>
      </c>
      <c r="J42" s="84">
        <v>120</v>
      </c>
      <c r="K42" s="82">
        <f>SUM(K13:K24)</f>
        <v>105</v>
      </c>
      <c r="L42" s="83">
        <v>0</v>
      </c>
      <c r="M42" s="83">
        <f>SUM(M33:M40)</f>
        <v>0</v>
      </c>
      <c r="N42" s="83">
        <f>SUM(L13:M24)</f>
        <v>0</v>
      </c>
      <c r="O42" s="85" t="s">
        <v>35</v>
      </c>
      <c r="P42" s="86">
        <v>27</v>
      </c>
      <c r="Q42" s="84">
        <f>SUM(Q25:Q41)</f>
        <v>35</v>
      </c>
      <c r="R42" s="82">
        <f>SUM(R25:R40)</f>
        <v>45</v>
      </c>
      <c r="S42" s="83">
        <f>SUM(S25:S41)</f>
        <v>0</v>
      </c>
      <c r="T42" s="83">
        <f>SUM(T25:T41)</f>
        <v>0</v>
      </c>
      <c r="U42" s="82">
        <f>SUM(S42:T42)</f>
        <v>0</v>
      </c>
      <c r="V42" s="87" t="s">
        <v>36</v>
      </c>
      <c r="W42" s="86">
        <f>SUM(W25:W41)</f>
        <v>12</v>
      </c>
      <c r="X42" s="81">
        <f>SUM(X30:X41)</f>
        <v>65</v>
      </c>
      <c r="Y42" s="82">
        <f>SUM(Y30:Y41)</f>
        <v>45</v>
      </c>
      <c r="Z42" s="83">
        <f>SUM(Z30:Z41)</f>
        <v>0</v>
      </c>
      <c r="AA42" s="83">
        <f>SUM(AB30:AB36)</f>
        <v>0</v>
      </c>
      <c r="AB42" s="82">
        <f>SUM(AB30:AB41)</f>
        <v>0</v>
      </c>
      <c r="AC42" s="85" t="s">
        <v>37</v>
      </c>
      <c r="AD42" s="88">
        <f>SUM(AD30:AD41)</f>
        <v>13</v>
      </c>
      <c r="AE42" s="84">
        <f>SUM(AE37:AE41)</f>
        <v>40</v>
      </c>
      <c r="AF42" s="82">
        <f>SUM(AF37:AF41)</f>
        <v>35</v>
      </c>
      <c r="AG42" s="83">
        <f>SUM(AG37:AG41)</f>
        <v>0</v>
      </c>
      <c r="AH42" s="83">
        <f>SUM(AH37:AH41)</f>
        <v>0</v>
      </c>
      <c r="AI42" s="82">
        <f>SUM(AI37:AI41)</f>
        <v>0</v>
      </c>
      <c r="AJ42" s="87" t="s">
        <v>113</v>
      </c>
      <c r="AK42" s="89">
        <f>SUM(AK37:AK41)</f>
        <v>10</v>
      </c>
      <c r="AL42" s="25"/>
    </row>
    <row r="43" spans="1:49" ht="15.75" thickBot="1">
      <c r="A43" s="90"/>
      <c r="B43" s="9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 t="s">
        <v>38</v>
      </c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</row>
    <row r="44" spans="1:38" ht="15">
      <c r="A44" s="93">
        <v>1</v>
      </c>
      <c r="B44" s="94" t="s">
        <v>145</v>
      </c>
      <c r="C44" s="95">
        <v>14</v>
      </c>
      <c r="D44" s="96">
        <v>75</v>
      </c>
      <c r="E44" s="36">
        <v>0</v>
      </c>
      <c r="F44" s="36">
        <v>75</v>
      </c>
      <c r="G44" s="36">
        <v>0</v>
      </c>
      <c r="H44" s="36">
        <v>0</v>
      </c>
      <c r="I44" s="37">
        <v>0</v>
      </c>
      <c r="J44" s="97"/>
      <c r="K44" s="36"/>
      <c r="L44" s="36"/>
      <c r="M44" s="36"/>
      <c r="N44" s="36"/>
      <c r="O44" s="36"/>
      <c r="P44" s="98"/>
      <c r="Q44" s="96">
        <v>0</v>
      </c>
      <c r="R44" s="36">
        <v>15</v>
      </c>
      <c r="S44" s="36">
        <v>0</v>
      </c>
      <c r="T44" s="36">
        <v>0</v>
      </c>
      <c r="U44" s="36">
        <v>0</v>
      </c>
      <c r="V44" s="36" t="s">
        <v>26</v>
      </c>
      <c r="W44" s="37">
        <v>2</v>
      </c>
      <c r="X44" s="97">
        <v>0</v>
      </c>
      <c r="Y44" s="36">
        <v>30</v>
      </c>
      <c r="Z44" s="36">
        <v>0</v>
      </c>
      <c r="AA44" s="36">
        <v>0</v>
      </c>
      <c r="AB44" s="36">
        <v>0</v>
      </c>
      <c r="AC44" s="36" t="s">
        <v>26</v>
      </c>
      <c r="AD44" s="98">
        <v>2</v>
      </c>
      <c r="AE44" s="96">
        <v>0</v>
      </c>
      <c r="AF44" s="36">
        <v>30</v>
      </c>
      <c r="AG44" s="36">
        <v>0</v>
      </c>
      <c r="AH44" s="36">
        <v>0</v>
      </c>
      <c r="AI44" s="36">
        <v>0</v>
      </c>
      <c r="AJ44" s="36" t="s">
        <v>26</v>
      </c>
      <c r="AK44" s="37">
        <v>10</v>
      </c>
      <c r="AL44" s="25"/>
    </row>
    <row r="45" spans="1:38" ht="15">
      <c r="A45" s="99">
        <v>2</v>
      </c>
      <c r="B45" s="100" t="s">
        <v>39</v>
      </c>
      <c r="C45" s="101">
        <v>4</v>
      </c>
      <c r="D45" s="41">
        <v>60</v>
      </c>
      <c r="E45" s="42">
        <v>0</v>
      </c>
      <c r="F45" s="42">
        <v>60</v>
      </c>
      <c r="G45" s="42">
        <v>0</v>
      </c>
      <c r="H45" s="42">
        <v>0</v>
      </c>
      <c r="I45" s="43">
        <v>0</v>
      </c>
      <c r="J45" s="47">
        <v>0</v>
      </c>
      <c r="K45" s="42">
        <v>30</v>
      </c>
      <c r="L45" s="42">
        <v>0</v>
      </c>
      <c r="M45" s="42">
        <v>0</v>
      </c>
      <c r="N45" s="42">
        <v>0</v>
      </c>
      <c r="O45" s="42" t="s">
        <v>26</v>
      </c>
      <c r="P45" s="40">
        <v>2</v>
      </c>
      <c r="Q45" s="41">
        <v>0</v>
      </c>
      <c r="R45" s="42">
        <v>30</v>
      </c>
      <c r="S45" s="42">
        <v>0</v>
      </c>
      <c r="T45" s="42">
        <v>0</v>
      </c>
      <c r="U45" s="42">
        <v>0</v>
      </c>
      <c r="V45" s="42" t="s">
        <v>26</v>
      </c>
      <c r="W45" s="43">
        <v>2</v>
      </c>
      <c r="X45" s="47"/>
      <c r="Y45" s="42"/>
      <c r="Z45" s="42"/>
      <c r="AA45" s="42"/>
      <c r="AB45" s="42"/>
      <c r="AC45" s="42"/>
      <c r="AD45" s="40"/>
      <c r="AE45" s="41"/>
      <c r="AF45" s="42"/>
      <c r="AG45" s="42"/>
      <c r="AH45" s="42"/>
      <c r="AI45" s="42"/>
      <c r="AJ45" s="42"/>
      <c r="AK45" s="43"/>
      <c r="AL45" s="25"/>
    </row>
    <row r="46" spans="1:38" ht="15">
      <c r="A46" s="202">
        <v>3</v>
      </c>
      <c r="B46" s="203" t="s">
        <v>40</v>
      </c>
      <c r="C46" s="204">
        <v>1</v>
      </c>
      <c r="D46" s="205">
        <v>15</v>
      </c>
      <c r="E46" s="206">
        <v>0</v>
      </c>
      <c r="F46" s="206">
        <v>15</v>
      </c>
      <c r="G46" s="206">
        <v>0</v>
      </c>
      <c r="H46" s="206">
        <v>0</v>
      </c>
      <c r="I46" s="207">
        <v>0</v>
      </c>
      <c r="J46" s="208">
        <v>0</v>
      </c>
      <c r="K46" s="206">
        <v>15</v>
      </c>
      <c r="L46" s="206">
        <v>0</v>
      </c>
      <c r="M46" s="206">
        <v>0</v>
      </c>
      <c r="N46" s="206">
        <v>0</v>
      </c>
      <c r="O46" s="206" t="s">
        <v>26</v>
      </c>
      <c r="P46" s="209">
        <v>1</v>
      </c>
      <c r="Q46" s="41"/>
      <c r="R46" s="42"/>
      <c r="S46" s="42"/>
      <c r="T46" s="42"/>
      <c r="U46" s="42"/>
      <c r="V46" s="42"/>
      <c r="W46" s="43"/>
      <c r="X46" s="47"/>
      <c r="Y46" s="42"/>
      <c r="Z46" s="42"/>
      <c r="AA46" s="42"/>
      <c r="AB46" s="42"/>
      <c r="AC46" s="42"/>
      <c r="AD46" s="40"/>
      <c r="AE46" s="41"/>
      <c r="AF46" s="42"/>
      <c r="AG46" s="42"/>
      <c r="AH46" s="42"/>
      <c r="AI46" s="42"/>
      <c r="AJ46" s="42"/>
      <c r="AK46" s="43"/>
      <c r="AL46" s="25"/>
    </row>
    <row r="47" spans="1:38" ht="15">
      <c r="A47" s="210">
        <v>4</v>
      </c>
      <c r="B47" s="211" t="s">
        <v>204</v>
      </c>
      <c r="C47" s="212">
        <v>1</v>
      </c>
      <c r="D47" s="213">
        <v>15</v>
      </c>
      <c r="E47" s="214"/>
      <c r="F47" s="214">
        <v>15</v>
      </c>
      <c r="G47" s="214"/>
      <c r="H47" s="214"/>
      <c r="I47" s="215"/>
      <c r="J47" s="216"/>
      <c r="K47" s="214"/>
      <c r="L47" s="214"/>
      <c r="M47" s="214"/>
      <c r="N47" s="214"/>
      <c r="O47" s="214"/>
      <c r="P47" s="217"/>
      <c r="Q47" s="213"/>
      <c r="R47" s="214">
        <v>15</v>
      </c>
      <c r="S47" s="214"/>
      <c r="T47" s="214"/>
      <c r="U47" s="214"/>
      <c r="V47" s="214" t="s">
        <v>26</v>
      </c>
      <c r="W47" s="215">
        <v>1</v>
      </c>
      <c r="X47" s="104"/>
      <c r="Y47" s="61"/>
      <c r="Z47" s="61"/>
      <c r="AA47" s="61"/>
      <c r="AB47" s="61"/>
      <c r="AC47" s="61"/>
      <c r="AD47" s="59"/>
      <c r="AE47" s="60"/>
      <c r="AF47" s="61"/>
      <c r="AG47" s="61"/>
      <c r="AH47" s="61"/>
      <c r="AI47" s="61"/>
      <c r="AJ47" s="61"/>
      <c r="AK47" s="62"/>
      <c r="AL47" s="25"/>
    </row>
    <row r="48" spans="1:38" ht="15">
      <c r="A48" s="99">
        <v>5</v>
      </c>
      <c r="B48" s="102" t="s">
        <v>41</v>
      </c>
      <c r="C48" s="103">
        <v>4</v>
      </c>
      <c r="D48" s="60">
        <v>60</v>
      </c>
      <c r="E48" s="61">
        <v>30</v>
      </c>
      <c r="F48" s="61">
        <v>30</v>
      </c>
      <c r="G48" s="61">
        <v>0</v>
      </c>
      <c r="H48" s="61">
        <v>0</v>
      </c>
      <c r="I48" s="62">
        <v>0</v>
      </c>
      <c r="J48" s="104"/>
      <c r="K48" s="61"/>
      <c r="L48" s="61"/>
      <c r="M48" s="61"/>
      <c r="N48" s="61"/>
      <c r="O48" s="61"/>
      <c r="P48" s="59"/>
      <c r="Q48" s="60">
        <v>15</v>
      </c>
      <c r="R48" s="61">
        <v>15</v>
      </c>
      <c r="S48" s="61">
        <v>0</v>
      </c>
      <c r="T48" s="61">
        <v>0</v>
      </c>
      <c r="U48" s="61">
        <v>0</v>
      </c>
      <c r="V48" s="61" t="s">
        <v>26</v>
      </c>
      <c r="W48" s="62">
        <v>2</v>
      </c>
      <c r="X48" s="104">
        <v>15</v>
      </c>
      <c r="Y48" s="61">
        <v>15</v>
      </c>
      <c r="Z48" s="61">
        <v>0</v>
      </c>
      <c r="AA48" s="61">
        <v>0</v>
      </c>
      <c r="AB48" s="61">
        <v>0</v>
      </c>
      <c r="AC48" s="61" t="s">
        <v>26</v>
      </c>
      <c r="AD48" s="59">
        <v>2</v>
      </c>
      <c r="AE48" s="60"/>
      <c r="AF48" s="61"/>
      <c r="AG48" s="61"/>
      <c r="AH48" s="61"/>
      <c r="AI48" s="61"/>
      <c r="AJ48" s="61"/>
      <c r="AK48" s="62"/>
      <c r="AL48" s="25"/>
    </row>
    <row r="49" spans="1:38" ht="15.75" thickBot="1">
      <c r="A49" s="99">
        <v>6</v>
      </c>
      <c r="B49" s="102" t="s">
        <v>41</v>
      </c>
      <c r="C49" s="105">
        <v>2</v>
      </c>
      <c r="D49" s="52">
        <v>30</v>
      </c>
      <c r="E49" s="53">
        <v>15</v>
      </c>
      <c r="F49" s="53">
        <v>15</v>
      </c>
      <c r="G49" s="53">
        <v>0</v>
      </c>
      <c r="H49" s="53">
        <v>0</v>
      </c>
      <c r="I49" s="54">
        <v>0</v>
      </c>
      <c r="J49" s="104"/>
      <c r="K49" s="61"/>
      <c r="L49" s="61"/>
      <c r="M49" s="61"/>
      <c r="N49" s="61"/>
      <c r="O49" s="61"/>
      <c r="P49" s="59"/>
      <c r="Q49" s="60"/>
      <c r="R49" s="61"/>
      <c r="S49" s="61"/>
      <c r="T49" s="61"/>
      <c r="U49" s="61"/>
      <c r="V49" s="61"/>
      <c r="W49" s="62"/>
      <c r="X49" s="106">
        <v>15</v>
      </c>
      <c r="Y49" s="53">
        <v>15</v>
      </c>
      <c r="Z49" s="53">
        <v>0</v>
      </c>
      <c r="AA49" s="53">
        <v>0</v>
      </c>
      <c r="AB49" s="53">
        <v>0</v>
      </c>
      <c r="AC49" s="53" t="s">
        <v>26</v>
      </c>
      <c r="AD49" s="51">
        <v>2</v>
      </c>
      <c r="AE49" s="60"/>
      <c r="AF49" s="61"/>
      <c r="AG49" s="61"/>
      <c r="AH49" s="61"/>
      <c r="AI49" s="61"/>
      <c r="AJ49" s="61"/>
      <c r="AK49" s="62"/>
      <c r="AL49" s="25"/>
    </row>
    <row r="50" spans="1:38" ht="15.75" thickBot="1">
      <c r="A50" s="99">
        <v>7</v>
      </c>
      <c r="B50" s="107" t="s">
        <v>42</v>
      </c>
      <c r="C50" s="108">
        <v>1</v>
      </c>
      <c r="D50" s="109">
        <v>15</v>
      </c>
      <c r="E50" s="110">
        <v>15</v>
      </c>
      <c r="F50" s="110">
        <v>0</v>
      </c>
      <c r="G50" s="110">
        <v>0</v>
      </c>
      <c r="H50" s="110">
        <v>0</v>
      </c>
      <c r="I50" s="111">
        <v>0</v>
      </c>
      <c r="J50" s="106"/>
      <c r="K50" s="53"/>
      <c r="L50" s="53"/>
      <c r="M50" s="53"/>
      <c r="N50" s="53"/>
      <c r="O50" s="53"/>
      <c r="P50" s="51"/>
      <c r="Q50" s="52"/>
      <c r="R50" s="53"/>
      <c r="S50" s="53"/>
      <c r="T50" s="53"/>
      <c r="U50" s="53"/>
      <c r="V50" s="53"/>
      <c r="W50" s="54"/>
      <c r="X50" s="112">
        <v>15</v>
      </c>
      <c r="Y50" s="110">
        <v>0</v>
      </c>
      <c r="Z50" s="110">
        <v>0</v>
      </c>
      <c r="AA50" s="110">
        <v>0</v>
      </c>
      <c r="AB50" s="110">
        <v>0</v>
      </c>
      <c r="AC50" s="110" t="s">
        <v>26</v>
      </c>
      <c r="AD50" s="113">
        <v>1</v>
      </c>
      <c r="AE50" s="52"/>
      <c r="AF50" s="53"/>
      <c r="AG50" s="53"/>
      <c r="AH50" s="53"/>
      <c r="AI50" s="53"/>
      <c r="AJ50" s="53"/>
      <c r="AK50" s="54"/>
      <c r="AL50" s="25"/>
    </row>
    <row r="51" spans="1:38" ht="15.75" thickBot="1">
      <c r="A51" s="114">
        <v>8</v>
      </c>
      <c r="B51" s="184" t="s">
        <v>43</v>
      </c>
      <c r="C51" s="108">
        <v>1</v>
      </c>
      <c r="D51" s="109">
        <v>0</v>
      </c>
      <c r="E51" s="110">
        <v>0</v>
      </c>
      <c r="F51" s="110">
        <v>0</v>
      </c>
      <c r="G51" s="110">
        <v>0</v>
      </c>
      <c r="H51" s="110">
        <v>0</v>
      </c>
      <c r="I51" s="111">
        <v>0</v>
      </c>
      <c r="P51" s="185"/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 t="s">
        <v>26</v>
      </c>
      <c r="W51" s="186">
        <v>1</v>
      </c>
      <c r="AD51" s="187"/>
      <c r="AL51" s="25"/>
    </row>
    <row r="52" spans="1:38" ht="17.25" thickBot="1">
      <c r="A52" s="351" t="s">
        <v>44</v>
      </c>
      <c r="B52" s="352"/>
      <c r="C52" s="117">
        <f>SUM(C44:C51)</f>
        <v>28</v>
      </c>
      <c r="D52" s="118">
        <f>SUM(D44:D51)</f>
        <v>270</v>
      </c>
      <c r="E52" s="119">
        <f>SUM(E44:E51)</f>
        <v>60</v>
      </c>
      <c r="F52" s="120">
        <f>SUM(F44:F51)</f>
        <v>210</v>
      </c>
      <c r="G52" s="120">
        <v>0</v>
      </c>
      <c r="H52" s="120">
        <v>0</v>
      </c>
      <c r="I52" s="120">
        <v>0</v>
      </c>
      <c r="J52" s="121">
        <v>0</v>
      </c>
      <c r="K52" s="119">
        <v>60</v>
      </c>
      <c r="L52" s="120">
        <v>0</v>
      </c>
      <c r="M52" s="120">
        <v>0</v>
      </c>
      <c r="N52" s="119">
        <v>0</v>
      </c>
      <c r="O52" s="118" t="s">
        <v>45</v>
      </c>
      <c r="P52" s="123">
        <f>SUM(P44:P50)</f>
        <v>3</v>
      </c>
      <c r="Q52" s="118">
        <f>SUM(Q44:Q51)</f>
        <v>15</v>
      </c>
      <c r="R52" s="119">
        <f>SUM(R44:R51)</f>
        <v>75</v>
      </c>
      <c r="S52" s="120">
        <v>0</v>
      </c>
      <c r="T52" s="120">
        <v>0</v>
      </c>
      <c r="U52" s="119">
        <v>0</v>
      </c>
      <c r="V52" s="119" t="s">
        <v>46</v>
      </c>
      <c r="W52" s="123">
        <f>SUM(W44:W51)</f>
        <v>8</v>
      </c>
      <c r="X52" s="118">
        <f>SUM(X44:X50)</f>
        <v>45</v>
      </c>
      <c r="Y52" s="119">
        <f>SUM(Y44:Y50)</f>
        <v>60</v>
      </c>
      <c r="Z52" s="120">
        <f>SUM(Z44:Z50)</f>
        <v>0</v>
      </c>
      <c r="AA52" s="120">
        <f>SUM(AA44:AA50)</f>
        <v>0</v>
      </c>
      <c r="AB52" s="119">
        <f>SUM(AB44:AB50)</f>
        <v>0</v>
      </c>
      <c r="AC52" s="119" t="s">
        <v>47</v>
      </c>
      <c r="AD52" s="122">
        <f>SUM(AD44:AD50)</f>
        <v>7</v>
      </c>
      <c r="AE52" s="121">
        <v>0</v>
      </c>
      <c r="AF52" s="119">
        <v>30</v>
      </c>
      <c r="AG52" s="120">
        <v>0</v>
      </c>
      <c r="AH52" s="120">
        <v>0</v>
      </c>
      <c r="AI52" s="119">
        <v>0</v>
      </c>
      <c r="AJ52" s="118" t="s">
        <v>26</v>
      </c>
      <c r="AK52" s="124">
        <f>SUM(AK44:AK50)</f>
        <v>10</v>
      </c>
      <c r="AL52" s="25"/>
    </row>
    <row r="53" spans="1:38" ht="17.25" thickBot="1">
      <c r="A53" s="125"/>
      <c r="B53" s="126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2"/>
      <c r="Q53" s="104"/>
      <c r="R53" s="61"/>
      <c r="S53" s="61"/>
      <c r="T53" s="61"/>
      <c r="U53" s="61" t="s">
        <v>48</v>
      </c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127"/>
    </row>
    <row r="54" spans="1:38" ht="27" thickBot="1">
      <c r="A54" s="128">
        <v>1</v>
      </c>
      <c r="B54" s="66" t="s">
        <v>146</v>
      </c>
      <c r="C54" s="129">
        <v>4</v>
      </c>
      <c r="D54" s="96">
        <v>60</v>
      </c>
      <c r="E54" s="36">
        <v>30</v>
      </c>
      <c r="F54" s="36">
        <v>30</v>
      </c>
      <c r="G54" s="36">
        <v>0</v>
      </c>
      <c r="H54" s="36">
        <v>0</v>
      </c>
      <c r="I54" s="37">
        <v>0</v>
      </c>
      <c r="J54" s="97"/>
      <c r="K54" s="36"/>
      <c r="L54" s="36"/>
      <c r="M54" s="36"/>
      <c r="N54" s="36"/>
      <c r="O54" s="36"/>
      <c r="P54" s="37"/>
      <c r="Q54" s="97">
        <v>30</v>
      </c>
      <c r="R54" s="36">
        <v>30</v>
      </c>
      <c r="S54" s="36">
        <v>0</v>
      </c>
      <c r="T54" s="36">
        <v>0</v>
      </c>
      <c r="U54" s="36">
        <v>0</v>
      </c>
      <c r="V54" s="36" t="s">
        <v>25</v>
      </c>
      <c r="W54" s="37">
        <v>4</v>
      </c>
      <c r="X54" s="97"/>
      <c r="Y54" s="36"/>
      <c r="Z54" s="36"/>
      <c r="AA54" s="36"/>
      <c r="AB54" s="36"/>
      <c r="AC54" s="36"/>
      <c r="AD54" s="98"/>
      <c r="AE54" s="96"/>
      <c r="AF54" s="36"/>
      <c r="AG54" s="36"/>
      <c r="AH54" s="36"/>
      <c r="AI54" s="36"/>
      <c r="AJ54" s="36"/>
      <c r="AK54" s="37"/>
      <c r="AL54" s="25"/>
    </row>
    <row r="55" spans="1:38" ht="15.75" thickBot="1">
      <c r="A55" s="130">
        <v>2</v>
      </c>
      <c r="B55" s="131" t="s">
        <v>147</v>
      </c>
      <c r="C55" s="132">
        <v>3</v>
      </c>
      <c r="D55" s="41">
        <v>30</v>
      </c>
      <c r="E55" s="42">
        <v>30</v>
      </c>
      <c r="F55" s="42">
        <v>0</v>
      </c>
      <c r="G55" s="42">
        <v>0</v>
      </c>
      <c r="H55" s="42">
        <v>0</v>
      </c>
      <c r="I55" s="43">
        <v>0</v>
      </c>
      <c r="J55" s="47"/>
      <c r="K55" s="42"/>
      <c r="L55" s="42"/>
      <c r="M55" s="42"/>
      <c r="N55" s="42"/>
      <c r="O55" s="42"/>
      <c r="P55" s="43"/>
      <c r="Q55" s="47">
        <v>30</v>
      </c>
      <c r="R55" s="42">
        <v>0</v>
      </c>
      <c r="S55" s="42">
        <v>0</v>
      </c>
      <c r="T55" s="42">
        <v>0</v>
      </c>
      <c r="U55" s="42">
        <v>0</v>
      </c>
      <c r="V55" s="42" t="s">
        <v>26</v>
      </c>
      <c r="W55" s="43">
        <v>3</v>
      </c>
      <c r="X55" s="47"/>
      <c r="Y55" s="42"/>
      <c r="Z55" s="42"/>
      <c r="AA55" s="42"/>
      <c r="AB55" s="42"/>
      <c r="AC55" s="42"/>
      <c r="AD55" s="40"/>
      <c r="AE55" s="41"/>
      <c r="AF55" s="42"/>
      <c r="AG55" s="42"/>
      <c r="AH55" s="42"/>
      <c r="AI55" s="42"/>
      <c r="AJ55" s="42"/>
      <c r="AK55" s="43"/>
      <c r="AL55" s="25"/>
    </row>
    <row r="56" spans="1:38" ht="15.75" thickBot="1">
      <c r="A56" s="130">
        <v>3</v>
      </c>
      <c r="B56" s="133" t="s">
        <v>148</v>
      </c>
      <c r="C56" s="132">
        <v>1</v>
      </c>
      <c r="D56" s="41">
        <v>10</v>
      </c>
      <c r="E56" s="42">
        <v>0</v>
      </c>
      <c r="F56" s="42">
        <v>10</v>
      </c>
      <c r="G56" s="42">
        <v>0</v>
      </c>
      <c r="H56" s="42">
        <v>0</v>
      </c>
      <c r="I56" s="43">
        <v>0</v>
      </c>
      <c r="J56" s="47"/>
      <c r="K56" s="42"/>
      <c r="L56" s="42"/>
      <c r="M56" s="42"/>
      <c r="N56" s="42"/>
      <c r="O56" s="42"/>
      <c r="P56" s="43"/>
      <c r="Q56" s="47">
        <v>0</v>
      </c>
      <c r="R56" s="42">
        <v>10</v>
      </c>
      <c r="S56" s="42">
        <v>0</v>
      </c>
      <c r="T56" s="42">
        <v>0</v>
      </c>
      <c r="U56" s="42">
        <v>0</v>
      </c>
      <c r="V56" s="42" t="s">
        <v>26</v>
      </c>
      <c r="W56" s="43">
        <v>1</v>
      </c>
      <c r="X56" s="47"/>
      <c r="Y56" s="42"/>
      <c r="Z56" s="42"/>
      <c r="AA56" s="42"/>
      <c r="AB56" s="42"/>
      <c r="AC56" s="42"/>
      <c r="AD56" s="40"/>
      <c r="AE56" s="41"/>
      <c r="AF56" s="42"/>
      <c r="AG56" s="42"/>
      <c r="AH56" s="42"/>
      <c r="AI56" s="42"/>
      <c r="AJ56" s="42"/>
      <c r="AK56" s="43"/>
      <c r="AL56" s="25"/>
    </row>
    <row r="57" spans="1:38" ht="15.75" thickBot="1">
      <c r="A57" s="130">
        <v>4</v>
      </c>
      <c r="B57" s="134" t="s">
        <v>149</v>
      </c>
      <c r="C57" s="135">
        <v>1</v>
      </c>
      <c r="D57" s="60">
        <v>10</v>
      </c>
      <c r="E57" s="61">
        <v>0</v>
      </c>
      <c r="F57" s="61">
        <v>10</v>
      </c>
      <c r="G57" s="61">
        <v>0</v>
      </c>
      <c r="H57" s="61">
        <v>0</v>
      </c>
      <c r="I57" s="62">
        <v>0</v>
      </c>
      <c r="J57" s="104"/>
      <c r="K57" s="61"/>
      <c r="L57" s="61"/>
      <c r="M57" s="61"/>
      <c r="N57" s="61"/>
      <c r="O57" s="61"/>
      <c r="P57" s="62"/>
      <c r="Q57" s="104">
        <v>0</v>
      </c>
      <c r="R57" s="61">
        <v>10</v>
      </c>
      <c r="S57" s="61">
        <v>0</v>
      </c>
      <c r="T57" s="61">
        <v>0</v>
      </c>
      <c r="U57" s="61">
        <v>0</v>
      </c>
      <c r="V57" s="61" t="s">
        <v>26</v>
      </c>
      <c r="W57" s="62">
        <v>1</v>
      </c>
      <c r="X57" s="104"/>
      <c r="Y57" s="61"/>
      <c r="Z57" s="61"/>
      <c r="AA57" s="61"/>
      <c r="AB57" s="61"/>
      <c r="AC57" s="61"/>
      <c r="AD57" s="59"/>
      <c r="AE57" s="60"/>
      <c r="AF57" s="61"/>
      <c r="AG57" s="61"/>
      <c r="AH57" s="61"/>
      <c r="AI57" s="61"/>
      <c r="AJ57" s="61"/>
      <c r="AK57" s="62"/>
      <c r="AL57" s="25"/>
    </row>
    <row r="58" spans="1:38" ht="15.75" thickBot="1">
      <c r="A58" s="130">
        <v>5</v>
      </c>
      <c r="B58" s="134" t="s">
        <v>150</v>
      </c>
      <c r="C58" s="135">
        <v>1</v>
      </c>
      <c r="D58" s="60">
        <v>10</v>
      </c>
      <c r="E58" s="61">
        <v>0</v>
      </c>
      <c r="F58" s="61">
        <v>10</v>
      </c>
      <c r="G58" s="61">
        <v>0</v>
      </c>
      <c r="H58" s="61">
        <v>0</v>
      </c>
      <c r="I58" s="62">
        <v>0</v>
      </c>
      <c r="J58" s="104"/>
      <c r="K58" s="61"/>
      <c r="L58" s="61"/>
      <c r="M58" s="61"/>
      <c r="N58" s="61"/>
      <c r="O58" s="61"/>
      <c r="P58" s="43"/>
      <c r="Q58" s="104">
        <v>0</v>
      </c>
      <c r="R58" s="61">
        <v>10</v>
      </c>
      <c r="S58" s="61">
        <v>0</v>
      </c>
      <c r="T58" s="61">
        <v>0</v>
      </c>
      <c r="U58" s="61">
        <v>0</v>
      </c>
      <c r="V58" s="61" t="s">
        <v>26</v>
      </c>
      <c r="W58" s="43">
        <v>1</v>
      </c>
      <c r="X58" s="104"/>
      <c r="Y58" s="61"/>
      <c r="Z58" s="61"/>
      <c r="AA58" s="61"/>
      <c r="AB58" s="61"/>
      <c r="AC58" s="61"/>
      <c r="AD58" s="59"/>
      <c r="AE58" s="60"/>
      <c r="AF58" s="61"/>
      <c r="AG58" s="61"/>
      <c r="AH58" s="61"/>
      <c r="AI58" s="61"/>
      <c r="AJ58" s="61"/>
      <c r="AK58" s="62"/>
      <c r="AL58" s="25"/>
    </row>
    <row r="59" spans="1:38" ht="39.75" thickBot="1">
      <c r="A59" s="130">
        <v>6</v>
      </c>
      <c r="B59" s="136" t="s">
        <v>151</v>
      </c>
      <c r="C59" s="135">
        <v>2</v>
      </c>
      <c r="D59" s="60">
        <v>15</v>
      </c>
      <c r="E59" s="61">
        <v>15</v>
      </c>
      <c r="F59" s="61">
        <v>0</v>
      </c>
      <c r="G59" s="61">
        <v>0</v>
      </c>
      <c r="H59" s="61">
        <v>0</v>
      </c>
      <c r="I59" s="62">
        <v>0</v>
      </c>
      <c r="J59" s="104"/>
      <c r="K59" s="61"/>
      <c r="L59" s="61"/>
      <c r="M59" s="61"/>
      <c r="N59" s="61"/>
      <c r="O59" s="61"/>
      <c r="P59" s="59"/>
      <c r="Q59" s="60"/>
      <c r="R59" s="61"/>
      <c r="S59" s="61"/>
      <c r="T59" s="61"/>
      <c r="U59" s="61"/>
      <c r="V59" s="61"/>
      <c r="W59" s="62"/>
      <c r="X59" s="104">
        <v>15</v>
      </c>
      <c r="Y59" s="61">
        <v>0</v>
      </c>
      <c r="Z59" s="61">
        <v>0</v>
      </c>
      <c r="AA59" s="61">
        <v>0</v>
      </c>
      <c r="AB59" s="61">
        <v>0</v>
      </c>
      <c r="AC59" s="61" t="s">
        <v>26</v>
      </c>
      <c r="AD59" s="59">
        <v>2</v>
      </c>
      <c r="AE59" s="60"/>
      <c r="AF59" s="61"/>
      <c r="AG59" s="61"/>
      <c r="AH59" s="61"/>
      <c r="AI59" s="61"/>
      <c r="AJ59" s="61"/>
      <c r="AK59" s="62"/>
      <c r="AL59" s="25"/>
    </row>
    <row r="60" spans="1:38" ht="27" thickBot="1">
      <c r="A60" s="130">
        <v>7</v>
      </c>
      <c r="B60" s="136" t="s">
        <v>49</v>
      </c>
      <c r="C60" s="135">
        <v>2</v>
      </c>
      <c r="D60" s="60">
        <v>15</v>
      </c>
      <c r="E60" s="61">
        <v>0</v>
      </c>
      <c r="F60" s="61">
        <v>0</v>
      </c>
      <c r="G60" s="61">
        <v>0</v>
      </c>
      <c r="H60" s="61">
        <v>0</v>
      </c>
      <c r="I60" s="62" t="s">
        <v>50</v>
      </c>
      <c r="J60" s="104"/>
      <c r="K60" s="61"/>
      <c r="L60" s="61"/>
      <c r="M60" s="61"/>
      <c r="N60" s="61"/>
      <c r="O60" s="61"/>
      <c r="P60" s="59"/>
      <c r="Q60" s="60"/>
      <c r="R60" s="61"/>
      <c r="S60" s="61"/>
      <c r="T60" s="61"/>
      <c r="U60" s="61"/>
      <c r="V60" s="61"/>
      <c r="W60" s="62"/>
      <c r="X60" s="104">
        <v>15</v>
      </c>
      <c r="Y60" s="61">
        <v>0</v>
      </c>
      <c r="Z60" s="61">
        <v>0</v>
      </c>
      <c r="AA60" s="61">
        <v>0</v>
      </c>
      <c r="AB60" s="61">
        <v>0</v>
      </c>
      <c r="AC60" s="61" t="s">
        <v>26</v>
      </c>
      <c r="AD60" s="59">
        <v>2</v>
      </c>
      <c r="AE60" s="60"/>
      <c r="AF60" s="61"/>
      <c r="AG60" s="61"/>
      <c r="AH60" s="61"/>
      <c r="AI60" s="61"/>
      <c r="AJ60" s="61"/>
      <c r="AK60" s="62"/>
      <c r="AL60" s="25"/>
    </row>
    <row r="61" spans="1:38" ht="27" thickBot="1">
      <c r="A61" s="130">
        <v>8</v>
      </c>
      <c r="B61" s="136" t="s">
        <v>152</v>
      </c>
      <c r="C61" s="135">
        <v>3</v>
      </c>
      <c r="D61" s="60">
        <v>30</v>
      </c>
      <c r="E61" s="61">
        <v>0</v>
      </c>
      <c r="F61" s="61">
        <v>30</v>
      </c>
      <c r="G61" s="61">
        <v>0</v>
      </c>
      <c r="H61" s="61">
        <v>0</v>
      </c>
      <c r="I61" s="62">
        <v>0</v>
      </c>
      <c r="J61" s="104"/>
      <c r="K61" s="61"/>
      <c r="L61" s="61"/>
      <c r="M61" s="61"/>
      <c r="N61" s="61"/>
      <c r="O61" s="61"/>
      <c r="P61" s="59"/>
      <c r="Q61" s="60"/>
      <c r="R61" s="61"/>
      <c r="S61" s="61"/>
      <c r="T61" s="61"/>
      <c r="U61" s="61"/>
      <c r="V61" s="61"/>
      <c r="W61" s="62"/>
      <c r="X61" s="104">
        <v>0</v>
      </c>
      <c r="Y61" s="61">
        <v>30</v>
      </c>
      <c r="Z61" s="61">
        <v>0</v>
      </c>
      <c r="AA61" s="61">
        <v>0</v>
      </c>
      <c r="AB61" s="61">
        <v>0</v>
      </c>
      <c r="AC61" s="61" t="s">
        <v>25</v>
      </c>
      <c r="AD61" s="59">
        <v>3</v>
      </c>
      <c r="AE61" s="60"/>
      <c r="AF61" s="61"/>
      <c r="AG61" s="61"/>
      <c r="AH61" s="61"/>
      <c r="AI61" s="61"/>
      <c r="AJ61" s="61"/>
      <c r="AK61" s="62"/>
      <c r="AL61" s="25"/>
    </row>
    <row r="62" spans="1:38" ht="15.75" thickBot="1">
      <c r="A62" s="130">
        <v>9</v>
      </c>
      <c r="B62" s="134" t="s">
        <v>153</v>
      </c>
      <c r="C62" s="135">
        <v>3</v>
      </c>
      <c r="D62" s="60">
        <v>25</v>
      </c>
      <c r="E62" s="61">
        <v>0</v>
      </c>
      <c r="F62" s="61">
        <v>25</v>
      </c>
      <c r="G62" s="61">
        <v>0</v>
      </c>
      <c r="H62" s="61">
        <v>0</v>
      </c>
      <c r="I62" s="62">
        <v>0</v>
      </c>
      <c r="J62" s="104"/>
      <c r="K62" s="61"/>
      <c r="L62" s="61"/>
      <c r="M62" s="61"/>
      <c r="N62" s="61"/>
      <c r="O62" s="61"/>
      <c r="P62" s="59"/>
      <c r="Q62" s="60"/>
      <c r="R62" s="61"/>
      <c r="S62" s="61"/>
      <c r="T62" s="61"/>
      <c r="U62" s="61"/>
      <c r="V62" s="61"/>
      <c r="W62" s="62"/>
      <c r="X62" s="104">
        <v>0</v>
      </c>
      <c r="Y62" s="61">
        <v>25</v>
      </c>
      <c r="Z62" s="61">
        <v>0</v>
      </c>
      <c r="AA62" s="61">
        <v>0</v>
      </c>
      <c r="AB62" s="61">
        <v>0</v>
      </c>
      <c r="AC62" s="61" t="s">
        <v>25</v>
      </c>
      <c r="AD62" s="59">
        <v>3</v>
      </c>
      <c r="AE62" s="60"/>
      <c r="AF62" s="61"/>
      <c r="AG62" s="61"/>
      <c r="AH62" s="61"/>
      <c r="AI62" s="61"/>
      <c r="AJ62" s="61"/>
      <c r="AK62" s="62"/>
      <c r="AL62" s="25"/>
    </row>
    <row r="63" spans="1:38" ht="27" thickBot="1">
      <c r="A63" s="130">
        <v>10</v>
      </c>
      <c r="B63" s="136" t="s">
        <v>51</v>
      </c>
      <c r="C63" s="135">
        <v>3</v>
      </c>
      <c r="D63" s="60">
        <v>15</v>
      </c>
      <c r="E63" s="61">
        <v>15</v>
      </c>
      <c r="F63" s="61">
        <v>0</v>
      </c>
      <c r="G63" s="61">
        <v>0</v>
      </c>
      <c r="H63" s="61">
        <v>0</v>
      </c>
      <c r="I63" s="62">
        <v>0</v>
      </c>
      <c r="J63" s="104"/>
      <c r="K63" s="61"/>
      <c r="L63" s="61"/>
      <c r="M63" s="61"/>
      <c r="N63" s="61"/>
      <c r="O63" s="61"/>
      <c r="P63" s="59"/>
      <c r="Q63" s="60"/>
      <c r="R63" s="61"/>
      <c r="S63" s="61"/>
      <c r="T63" s="61"/>
      <c r="U63" s="61"/>
      <c r="V63" s="61"/>
      <c r="W63" s="62"/>
      <c r="X63" s="104"/>
      <c r="Y63" s="61"/>
      <c r="Z63" s="61"/>
      <c r="AA63" s="61"/>
      <c r="AB63" s="61"/>
      <c r="AC63" s="61"/>
      <c r="AD63" s="59"/>
      <c r="AE63" s="60">
        <v>15</v>
      </c>
      <c r="AF63" s="61">
        <v>0</v>
      </c>
      <c r="AG63" s="61">
        <v>0</v>
      </c>
      <c r="AH63" s="61">
        <v>0</v>
      </c>
      <c r="AI63" s="61">
        <v>0</v>
      </c>
      <c r="AJ63" s="61" t="s">
        <v>26</v>
      </c>
      <c r="AK63" s="62">
        <v>3</v>
      </c>
      <c r="AL63" s="25"/>
    </row>
    <row r="64" spans="1:38" ht="27" thickBot="1">
      <c r="A64" s="130">
        <v>11</v>
      </c>
      <c r="B64" s="137" t="s">
        <v>52</v>
      </c>
      <c r="C64" s="135">
        <v>4</v>
      </c>
      <c r="D64" s="60">
        <v>15</v>
      </c>
      <c r="E64" s="61">
        <v>0</v>
      </c>
      <c r="F64" s="61">
        <v>15</v>
      </c>
      <c r="G64" s="61">
        <v>0</v>
      </c>
      <c r="H64" s="61">
        <v>0</v>
      </c>
      <c r="I64" s="62">
        <v>0</v>
      </c>
      <c r="J64" s="104"/>
      <c r="K64" s="61"/>
      <c r="L64" s="61"/>
      <c r="M64" s="61"/>
      <c r="N64" s="61"/>
      <c r="O64" s="61"/>
      <c r="P64" s="59"/>
      <c r="Q64" s="60"/>
      <c r="R64" s="61"/>
      <c r="S64" s="61"/>
      <c r="T64" s="61"/>
      <c r="U64" s="61"/>
      <c r="V64" s="61"/>
      <c r="W64" s="62"/>
      <c r="X64" s="104"/>
      <c r="Y64" s="61"/>
      <c r="Z64" s="61"/>
      <c r="AA64" s="61"/>
      <c r="AB64" s="61"/>
      <c r="AC64" s="61"/>
      <c r="AD64" s="59"/>
      <c r="AE64" s="60">
        <v>0</v>
      </c>
      <c r="AF64" s="61">
        <v>15</v>
      </c>
      <c r="AG64" s="61">
        <v>0</v>
      </c>
      <c r="AH64" s="61">
        <v>0</v>
      </c>
      <c r="AI64" s="61">
        <v>0</v>
      </c>
      <c r="AJ64" s="61" t="s">
        <v>25</v>
      </c>
      <c r="AK64" s="62">
        <v>4</v>
      </c>
      <c r="AL64" s="25"/>
    </row>
    <row r="65" spans="1:38" ht="39.75" thickBot="1">
      <c r="A65" s="130">
        <v>12</v>
      </c>
      <c r="B65" s="194" t="s">
        <v>53</v>
      </c>
      <c r="C65" s="54">
        <v>3</v>
      </c>
      <c r="D65" s="52">
        <v>15</v>
      </c>
      <c r="E65" s="53">
        <v>15</v>
      </c>
      <c r="F65" s="53">
        <v>0</v>
      </c>
      <c r="G65" s="53">
        <v>0</v>
      </c>
      <c r="H65" s="53">
        <v>0</v>
      </c>
      <c r="I65" s="54">
        <v>0</v>
      </c>
      <c r="J65" s="106"/>
      <c r="K65" s="53"/>
      <c r="L65" s="53"/>
      <c r="M65" s="53"/>
      <c r="N65" s="53"/>
      <c r="O65" s="53"/>
      <c r="P65" s="51"/>
      <c r="Q65" s="52"/>
      <c r="R65" s="53"/>
      <c r="S65" s="53"/>
      <c r="T65" s="53"/>
      <c r="U65" s="53"/>
      <c r="V65" s="53"/>
      <c r="W65" s="54"/>
      <c r="X65" s="106"/>
      <c r="Y65" s="53"/>
      <c r="Z65" s="53"/>
      <c r="AA65" s="53"/>
      <c r="AB65" s="53"/>
      <c r="AC65" s="53"/>
      <c r="AD65" s="51"/>
      <c r="AE65" s="52">
        <v>15</v>
      </c>
      <c r="AF65" s="53">
        <v>0</v>
      </c>
      <c r="AG65" s="53">
        <v>0</v>
      </c>
      <c r="AH65" s="53">
        <v>0</v>
      </c>
      <c r="AI65" s="53">
        <v>0</v>
      </c>
      <c r="AJ65" s="53" t="s">
        <v>26</v>
      </c>
      <c r="AK65" s="54">
        <v>3</v>
      </c>
      <c r="AL65" s="25"/>
    </row>
    <row r="66" spans="1:38" ht="48.75" thickBot="1">
      <c r="A66" s="353" t="s">
        <v>16</v>
      </c>
      <c r="B66" s="354"/>
      <c r="C66" s="117">
        <f aca="true" t="shared" si="0" ref="C66:I66">SUM(C54:C65)</f>
        <v>30</v>
      </c>
      <c r="D66" s="118">
        <f t="shared" si="0"/>
        <v>250</v>
      </c>
      <c r="E66" s="119">
        <f t="shared" si="0"/>
        <v>105</v>
      </c>
      <c r="F66" s="120">
        <f t="shared" si="0"/>
        <v>130</v>
      </c>
      <c r="G66" s="120">
        <f t="shared" si="0"/>
        <v>0</v>
      </c>
      <c r="H66" s="120">
        <f t="shared" si="0"/>
        <v>0</v>
      </c>
      <c r="I66" s="120">
        <f t="shared" si="0"/>
        <v>0</v>
      </c>
      <c r="J66" s="121">
        <v>0</v>
      </c>
      <c r="K66" s="119">
        <v>0</v>
      </c>
      <c r="L66" s="120">
        <v>0</v>
      </c>
      <c r="M66" s="120">
        <v>0</v>
      </c>
      <c r="N66" s="119">
        <v>0</v>
      </c>
      <c r="O66" s="118">
        <v>0</v>
      </c>
      <c r="P66" s="122">
        <f>SUM(J594)</f>
        <v>0</v>
      </c>
      <c r="Q66" s="121">
        <f>SUM(Q54:Q65)</f>
        <v>60</v>
      </c>
      <c r="R66" s="119">
        <f>SUM(R54:R65)</f>
        <v>60</v>
      </c>
      <c r="S66" s="120">
        <f>SUM(S54:S65)</f>
        <v>0</v>
      </c>
      <c r="T66" s="120">
        <f>SUM(T54:T65)</f>
        <v>0</v>
      </c>
      <c r="U66" s="119">
        <f>SUM(U54:U65)</f>
        <v>0</v>
      </c>
      <c r="V66" s="139" t="s">
        <v>54</v>
      </c>
      <c r="W66" s="123">
        <f>SUM(W54:W65)</f>
        <v>10</v>
      </c>
      <c r="X66" s="118">
        <f>SUM(X59:X65)</f>
        <v>30</v>
      </c>
      <c r="Y66" s="119">
        <f>SUM(Y59:Y65)</f>
        <v>55</v>
      </c>
      <c r="Z66" s="120">
        <f>SUM(Z59:Z65)</f>
        <v>0</v>
      </c>
      <c r="AA66" s="120">
        <f>SUM(AA59:AA65)</f>
        <v>0</v>
      </c>
      <c r="AB66" s="119">
        <f>SUM(AB59:AB65)</f>
        <v>0</v>
      </c>
      <c r="AC66" s="139" t="s">
        <v>55</v>
      </c>
      <c r="AD66" s="122">
        <f>SUM(AD59:AD65)</f>
        <v>10</v>
      </c>
      <c r="AE66" s="121">
        <f>SUM(AE63:AE65)</f>
        <v>30</v>
      </c>
      <c r="AF66" s="119">
        <f>SUM(AF63:AF65)</f>
        <v>15</v>
      </c>
      <c r="AG66" s="120">
        <f>SUM(AG63:AG65)</f>
        <v>0</v>
      </c>
      <c r="AH66" s="120">
        <f>SUM(AH63:AH65)</f>
        <v>0</v>
      </c>
      <c r="AI66" s="119">
        <f>SUM(AI63:AI65)</f>
        <v>0</v>
      </c>
      <c r="AJ66" s="140" t="s">
        <v>56</v>
      </c>
      <c r="AK66" s="124">
        <f>SUM(AK63:AK65)</f>
        <v>10</v>
      </c>
      <c r="AL66" s="25"/>
    </row>
    <row r="67" spans="1:38" ht="17.25" thickBot="1">
      <c r="A67" s="125"/>
      <c r="B67" s="126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 t="s">
        <v>57</v>
      </c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25"/>
    </row>
    <row r="68" spans="1:38" ht="15.75" thickBot="1">
      <c r="A68" s="128">
        <v>1</v>
      </c>
      <c r="B68" s="115" t="s">
        <v>154</v>
      </c>
      <c r="C68" s="129">
        <v>2</v>
      </c>
      <c r="D68" s="96">
        <v>20</v>
      </c>
      <c r="E68" s="36">
        <v>20</v>
      </c>
      <c r="F68" s="36">
        <v>0</v>
      </c>
      <c r="G68" s="36">
        <v>0</v>
      </c>
      <c r="H68" s="36">
        <v>0</v>
      </c>
      <c r="I68" s="37">
        <v>0</v>
      </c>
      <c r="J68" s="97"/>
      <c r="K68" s="36"/>
      <c r="L68" s="36"/>
      <c r="M68" s="36"/>
      <c r="N68" s="36"/>
      <c r="O68" s="36"/>
      <c r="P68" s="37"/>
      <c r="Q68" s="97">
        <v>20</v>
      </c>
      <c r="R68" s="36">
        <v>0</v>
      </c>
      <c r="S68" s="36">
        <v>0</v>
      </c>
      <c r="T68" s="36">
        <v>0</v>
      </c>
      <c r="U68" s="36">
        <v>0</v>
      </c>
      <c r="V68" s="36" t="s">
        <v>25</v>
      </c>
      <c r="W68" s="37">
        <v>2</v>
      </c>
      <c r="X68" s="97"/>
      <c r="Y68" s="36"/>
      <c r="Z68" s="36"/>
      <c r="AA68" s="36"/>
      <c r="AB68" s="36"/>
      <c r="AC68" s="36"/>
      <c r="AD68" s="98"/>
      <c r="AE68" s="96"/>
      <c r="AF68" s="36"/>
      <c r="AG68" s="36"/>
      <c r="AH68" s="36"/>
      <c r="AI68" s="36"/>
      <c r="AJ68" s="36"/>
      <c r="AK68" s="37"/>
      <c r="AL68" s="25"/>
    </row>
    <row r="69" spans="1:38" ht="21" customHeight="1" thickBot="1">
      <c r="A69" s="130">
        <v>2</v>
      </c>
      <c r="B69" s="141" t="s">
        <v>155</v>
      </c>
      <c r="C69" s="132">
        <v>2</v>
      </c>
      <c r="D69" s="41">
        <v>20</v>
      </c>
      <c r="E69" s="42">
        <v>0</v>
      </c>
      <c r="F69" s="42">
        <v>20</v>
      </c>
      <c r="G69" s="42">
        <v>0</v>
      </c>
      <c r="H69" s="42">
        <v>0</v>
      </c>
      <c r="I69" s="43">
        <v>0</v>
      </c>
      <c r="J69" s="47"/>
      <c r="K69" s="42"/>
      <c r="L69" s="42"/>
      <c r="M69" s="42"/>
      <c r="N69" s="42"/>
      <c r="O69" s="42"/>
      <c r="P69" s="43"/>
      <c r="Q69" s="47">
        <v>0</v>
      </c>
      <c r="R69" s="42">
        <v>20</v>
      </c>
      <c r="S69" s="42">
        <v>0</v>
      </c>
      <c r="T69" s="42">
        <v>0</v>
      </c>
      <c r="U69" s="42">
        <v>0</v>
      </c>
      <c r="V69" s="42" t="s">
        <v>26</v>
      </c>
      <c r="W69" s="43">
        <v>2</v>
      </c>
      <c r="X69" s="47"/>
      <c r="Y69" s="42"/>
      <c r="Z69" s="42"/>
      <c r="AA69" s="42"/>
      <c r="AB69" s="42"/>
      <c r="AC69" s="42"/>
      <c r="AD69" s="40"/>
      <c r="AE69" s="41"/>
      <c r="AF69" s="42"/>
      <c r="AG69" s="42"/>
      <c r="AH69" s="42"/>
      <c r="AI69" s="42"/>
      <c r="AJ69" s="42"/>
      <c r="AK69" s="43"/>
      <c r="AL69" s="25"/>
    </row>
    <row r="70" spans="1:38" ht="31.5" customHeight="1" thickBot="1">
      <c r="A70" s="130">
        <v>3</v>
      </c>
      <c r="B70" s="141" t="s">
        <v>156</v>
      </c>
      <c r="C70" s="132">
        <v>1</v>
      </c>
      <c r="D70" s="41">
        <v>15</v>
      </c>
      <c r="E70" s="42">
        <v>15</v>
      </c>
      <c r="F70" s="42">
        <v>0</v>
      </c>
      <c r="G70" s="42">
        <v>0</v>
      </c>
      <c r="H70" s="42">
        <v>0</v>
      </c>
      <c r="I70" s="43">
        <v>0</v>
      </c>
      <c r="J70" s="47"/>
      <c r="K70" s="42"/>
      <c r="L70" s="42"/>
      <c r="M70" s="42"/>
      <c r="N70" s="42"/>
      <c r="O70" s="42"/>
      <c r="P70" s="43"/>
      <c r="Q70" s="47">
        <v>15</v>
      </c>
      <c r="R70" s="42">
        <v>0</v>
      </c>
      <c r="S70" s="42">
        <v>0</v>
      </c>
      <c r="T70" s="42">
        <v>0</v>
      </c>
      <c r="U70" s="42">
        <v>0</v>
      </c>
      <c r="V70" s="42" t="s">
        <v>26</v>
      </c>
      <c r="W70" s="43">
        <v>1</v>
      </c>
      <c r="X70" s="47"/>
      <c r="Y70" s="42"/>
      <c r="Z70" s="42"/>
      <c r="AA70" s="42"/>
      <c r="AB70" s="42"/>
      <c r="AC70" s="42"/>
      <c r="AD70" s="40"/>
      <c r="AE70" s="41"/>
      <c r="AF70" s="42"/>
      <c r="AG70" s="42"/>
      <c r="AH70" s="42"/>
      <c r="AI70" s="42"/>
      <c r="AJ70" s="42"/>
      <c r="AK70" s="43"/>
      <c r="AL70" s="25"/>
    </row>
    <row r="71" spans="1:38" ht="35.25" customHeight="1" thickBot="1">
      <c r="A71" s="130">
        <v>4</v>
      </c>
      <c r="B71" s="141" t="s">
        <v>58</v>
      </c>
      <c r="C71" s="132">
        <v>1</v>
      </c>
      <c r="D71" s="41">
        <v>15</v>
      </c>
      <c r="E71" s="42">
        <v>0</v>
      </c>
      <c r="F71" s="42">
        <v>15</v>
      </c>
      <c r="G71" s="42">
        <v>0</v>
      </c>
      <c r="H71" s="42">
        <v>0</v>
      </c>
      <c r="I71" s="43">
        <v>0</v>
      </c>
      <c r="J71" s="47"/>
      <c r="K71" s="42"/>
      <c r="L71" s="42"/>
      <c r="M71" s="42"/>
      <c r="N71" s="42"/>
      <c r="O71" s="42"/>
      <c r="P71" s="43"/>
      <c r="Q71" s="47">
        <v>0</v>
      </c>
      <c r="R71" s="42">
        <v>15</v>
      </c>
      <c r="S71" s="42">
        <v>0</v>
      </c>
      <c r="T71" s="42">
        <v>0</v>
      </c>
      <c r="U71" s="42">
        <v>0</v>
      </c>
      <c r="V71" s="42" t="s">
        <v>26</v>
      </c>
      <c r="W71" s="43">
        <v>1</v>
      </c>
      <c r="X71" s="47"/>
      <c r="Y71" s="42"/>
      <c r="Z71" s="42"/>
      <c r="AA71" s="42"/>
      <c r="AB71" s="42"/>
      <c r="AC71" s="42"/>
      <c r="AD71" s="40"/>
      <c r="AE71" s="41"/>
      <c r="AF71" s="42"/>
      <c r="AG71" s="42"/>
      <c r="AH71" s="42"/>
      <c r="AI71" s="42"/>
      <c r="AJ71" s="42"/>
      <c r="AK71" s="43"/>
      <c r="AL71" s="25"/>
    </row>
    <row r="72" spans="1:38" ht="35.25" customHeight="1" thickBot="1">
      <c r="A72" s="130">
        <v>5</v>
      </c>
      <c r="B72" s="141" t="s">
        <v>59</v>
      </c>
      <c r="C72" s="132">
        <v>1</v>
      </c>
      <c r="D72" s="41">
        <v>15</v>
      </c>
      <c r="E72" s="42">
        <v>15</v>
      </c>
      <c r="F72" s="42">
        <v>0</v>
      </c>
      <c r="G72" s="42">
        <v>0</v>
      </c>
      <c r="H72" s="42">
        <v>0</v>
      </c>
      <c r="I72" s="43">
        <v>0</v>
      </c>
      <c r="J72" s="47"/>
      <c r="K72" s="42"/>
      <c r="L72" s="42"/>
      <c r="M72" s="42"/>
      <c r="N72" s="42"/>
      <c r="O72" s="42"/>
      <c r="P72" s="43"/>
      <c r="Q72" s="47">
        <v>15</v>
      </c>
      <c r="R72" s="42">
        <v>0</v>
      </c>
      <c r="S72" s="42">
        <v>0</v>
      </c>
      <c r="T72" s="42">
        <v>0</v>
      </c>
      <c r="U72" s="42">
        <v>0</v>
      </c>
      <c r="V72" s="42" t="s">
        <v>26</v>
      </c>
      <c r="W72" s="43">
        <v>1</v>
      </c>
      <c r="X72" s="47"/>
      <c r="Y72" s="42"/>
      <c r="Z72" s="42"/>
      <c r="AA72" s="42"/>
      <c r="AB72" s="42"/>
      <c r="AC72" s="42"/>
      <c r="AD72" s="40"/>
      <c r="AE72" s="41"/>
      <c r="AF72" s="42"/>
      <c r="AG72" s="42"/>
      <c r="AH72" s="42"/>
      <c r="AI72" s="42"/>
      <c r="AJ72" s="42"/>
      <c r="AK72" s="43"/>
      <c r="AL72" s="25"/>
    </row>
    <row r="73" spans="1:38" ht="35.25" customHeight="1" thickBot="1">
      <c r="A73" s="130">
        <v>6</v>
      </c>
      <c r="B73" s="141" t="s">
        <v>157</v>
      </c>
      <c r="C73" s="132">
        <v>2</v>
      </c>
      <c r="D73" s="41">
        <v>15</v>
      </c>
      <c r="E73" s="42">
        <v>0</v>
      </c>
      <c r="F73" s="42">
        <v>15</v>
      </c>
      <c r="G73" s="42">
        <v>0</v>
      </c>
      <c r="H73" s="42">
        <v>0</v>
      </c>
      <c r="I73" s="43">
        <v>0</v>
      </c>
      <c r="J73" s="47"/>
      <c r="K73" s="42"/>
      <c r="L73" s="42"/>
      <c r="M73" s="42"/>
      <c r="N73" s="42"/>
      <c r="O73" s="42"/>
      <c r="P73" s="43"/>
      <c r="Q73" s="47">
        <v>0</v>
      </c>
      <c r="R73" s="42">
        <v>15</v>
      </c>
      <c r="S73" s="42">
        <v>0</v>
      </c>
      <c r="T73" s="42">
        <v>0</v>
      </c>
      <c r="U73" s="42">
        <v>0</v>
      </c>
      <c r="V73" s="42" t="s">
        <v>25</v>
      </c>
      <c r="W73" s="43">
        <v>2</v>
      </c>
      <c r="X73" s="47"/>
      <c r="Y73" s="42"/>
      <c r="Z73" s="42"/>
      <c r="AA73" s="42"/>
      <c r="AB73" s="42"/>
      <c r="AC73" s="42"/>
      <c r="AD73" s="40"/>
      <c r="AE73" s="41"/>
      <c r="AF73" s="42"/>
      <c r="AG73" s="42"/>
      <c r="AH73" s="42"/>
      <c r="AI73" s="42"/>
      <c r="AJ73" s="42"/>
      <c r="AK73" s="43"/>
      <c r="AL73" s="25"/>
    </row>
    <row r="74" spans="1:38" ht="21.75" customHeight="1" thickBot="1">
      <c r="A74" s="130">
        <v>7</v>
      </c>
      <c r="B74" s="141" t="s">
        <v>158</v>
      </c>
      <c r="C74" s="132">
        <v>1</v>
      </c>
      <c r="D74" s="41">
        <v>15</v>
      </c>
      <c r="E74" s="42">
        <v>15</v>
      </c>
      <c r="F74" s="42">
        <v>0</v>
      </c>
      <c r="G74" s="42">
        <v>0</v>
      </c>
      <c r="H74" s="42">
        <v>0</v>
      </c>
      <c r="I74" s="43">
        <v>0</v>
      </c>
      <c r="J74" s="47"/>
      <c r="K74" s="42"/>
      <c r="L74" s="42"/>
      <c r="M74" s="42"/>
      <c r="N74" s="42"/>
      <c r="O74" s="42"/>
      <c r="P74" s="43"/>
      <c r="Q74" s="47">
        <v>15</v>
      </c>
      <c r="R74" s="42">
        <v>0</v>
      </c>
      <c r="S74" s="42">
        <v>0</v>
      </c>
      <c r="T74" s="42">
        <v>0</v>
      </c>
      <c r="U74" s="42">
        <v>0</v>
      </c>
      <c r="V74" s="42" t="s">
        <v>26</v>
      </c>
      <c r="W74" s="43">
        <v>1</v>
      </c>
      <c r="X74" s="47"/>
      <c r="Y74" s="42"/>
      <c r="Z74" s="42"/>
      <c r="AA74" s="42"/>
      <c r="AB74" s="42"/>
      <c r="AC74" s="42"/>
      <c r="AD74" s="40"/>
      <c r="AE74" s="41"/>
      <c r="AF74" s="42"/>
      <c r="AG74" s="42"/>
      <c r="AH74" s="42"/>
      <c r="AI74" s="42"/>
      <c r="AJ74" s="42"/>
      <c r="AK74" s="43"/>
      <c r="AL74" s="25"/>
    </row>
    <row r="75" spans="1:38" ht="26.25" customHeight="1" thickBot="1">
      <c r="A75" s="130">
        <v>8</v>
      </c>
      <c r="B75" s="141" t="s">
        <v>60</v>
      </c>
      <c r="C75" s="132">
        <v>3</v>
      </c>
      <c r="D75" s="41">
        <v>30</v>
      </c>
      <c r="E75" s="42">
        <v>15</v>
      </c>
      <c r="F75" s="42">
        <v>15</v>
      </c>
      <c r="G75" s="42">
        <v>0</v>
      </c>
      <c r="H75" s="42">
        <v>0</v>
      </c>
      <c r="I75" s="43">
        <v>0</v>
      </c>
      <c r="J75" s="47"/>
      <c r="K75" s="42"/>
      <c r="L75" s="42"/>
      <c r="M75" s="42"/>
      <c r="N75" s="42"/>
      <c r="O75" s="42"/>
      <c r="P75" s="40"/>
      <c r="Q75" s="41"/>
      <c r="R75" s="42"/>
      <c r="S75" s="42"/>
      <c r="T75" s="42"/>
      <c r="U75" s="42"/>
      <c r="V75" s="42"/>
      <c r="W75" s="43"/>
      <c r="X75" s="47">
        <v>15</v>
      </c>
      <c r="Y75" s="42">
        <v>15</v>
      </c>
      <c r="Z75" s="42">
        <v>0</v>
      </c>
      <c r="AA75" s="42">
        <v>0</v>
      </c>
      <c r="AB75" s="42">
        <v>0</v>
      </c>
      <c r="AC75" s="42" t="s">
        <v>25</v>
      </c>
      <c r="AD75" s="40">
        <v>3</v>
      </c>
      <c r="AE75" s="41"/>
      <c r="AF75" s="42"/>
      <c r="AG75" s="42"/>
      <c r="AH75" s="42"/>
      <c r="AI75" s="42"/>
      <c r="AJ75" s="42"/>
      <c r="AK75" s="43"/>
      <c r="AL75" s="25"/>
    </row>
    <row r="76" spans="1:38" ht="29.25" customHeight="1" thickBot="1">
      <c r="A76" s="130">
        <v>9</v>
      </c>
      <c r="B76" s="141" t="s">
        <v>61</v>
      </c>
      <c r="C76" s="132">
        <v>3</v>
      </c>
      <c r="D76" s="41">
        <v>30</v>
      </c>
      <c r="E76" s="42">
        <v>15</v>
      </c>
      <c r="F76" s="42">
        <v>15</v>
      </c>
      <c r="G76" s="42">
        <v>0</v>
      </c>
      <c r="H76" s="42">
        <v>0</v>
      </c>
      <c r="I76" s="43">
        <v>0</v>
      </c>
      <c r="J76" s="47"/>
      <c r="K76" s="42"/>
      <c r="L76" s="42"/>
      <c r="M76" s="42"/>
      <c r="N76" s="42"/>
      <c r="O76" s="42"/>
      <c r="P76" s="40"/>
      <c r="Q76" s="41"/>
      <c r="R76" s="42"/>
      <c r="S76" s="42"/>
      <c r="T76" s="42"/>
      <c r="U76" s="42"/>
      <c r="V76" s="42"/>
      <c r="W76" s="43"/>
      <c r="X76" s="47">
        <v>15</v>
      </c>
      <c r="Y76" s="42">
        <v>15</v>
      </c>
      <c r="Z76" s="42">
        <v>0</v>
      </c>
      <c r="AA76" s="42">
        <v>0</v>
      </c>
      <c r="AB76" s="42">
        <v>0</v>
      </c>
      <c r="AC76" s="42" t="s">
        <v>25</v>
      </c>
      <c r="AD76" s="40">
        <v>3</v>
      </c>
      <c r="AE76" s="41"/>
      <c r="AF76" s="42"/>
      <c r="AG76" s="42"/>
      <c r="AH76" s="42"/>
      <c r="AI76" s="42"/>
      <c r="AJ76" s="42"/>
      <c r="AK76" s="43"/>
      <c r="AL76" s="25"/>
    </row>
    <row r="77" spans="1:38" ht="29.25" customHeight="1" thickBot="1">
      <c r="A77" s="130">
        <v>10</v>
      </c>
      <c r="B77" s="142" t="s">
        <v>62</v>
      </c>
      <c r="C77" s="132">
        <v>4</v>
      </c>
      <c r="D77" s="41">
        <v>30</v>
      </c>
      <c r="E77" s="42">
        <v>15</v>
      </c>
      <c r="F77" s="42">
        <v>15</v>
      </c>
      <c r="G77" s="42">
        <v>0</v>
      </c>
      <c r="H77" s="42">
        <v>0</v>
      </c>
      <c r="I77" s="43">
        <v>0</v>
      </c>
      <c r="J77" s="47"/>
      <c r="K77" s="42"/>
      <c r="L77" s="42"/>
      <c r="M77" s="42"/>
      <c r="N77" s="42"/>
      <c r="O77" s="42"/>
      <c r="P77" s="40"/>
      <c r="Q77" s="41"/>
      <c r="R77" s="42"/>
      <c r="S77" s="42"/>
      <c r="T77" s="42"/>
      <c r="U77" s="42"/>
      <c r="V77" s="42"/>
      <c r="W77" s="43"/>
      <c r="X77" s="47">
        <v>15</v>
      </c>
      <c r="Y77" s="42">
        <v>15</v>
      </c>
      <c r="Z77" s="42">
        <v>0</v>
      </c>
      <c r="AA77" s="42">
        <v>0</v>
      </c>
      <c r="AB77" s="42">
        <v>0</v>
      </c>
      <c r="AC77" s="42" t="s">
        <v>25</v>
      </c>
      <c r="AD77" s="40">
        <v>4</v>
      </c>
      <c r="AE77" s="41"/>
      <c r="AF77" s="42"/>
      <c r="AG77" s="42"/>
      <c r="AH77" s="42"/>
      <c r="AI77" s="42"/>
      <c r="AJ77" s="42"/>
      <c r="AK77" s="43"/>
      <c r="AL77" s="25"/>
    </row>
    <row r="78" spans="1:38" ht="27" thickBot="1">
      <c r="A78" s="130">
        <v>11</v>
      </c>
      <c r="B78" s="136" t="s">
        <v>159</v>
      </c>
      <c r="C78" s="135">
        <v>4</v>
      </c>
      <c r="D78" s="60">
        <v>15</v>
      </c>
      <c r="E78" s="61">
        <v>15</v>
      </c>
      <c r="F78" s="61">
        <v>0</v>
      </c>
      <c r="G78" s="61">
        <v>0</v>
      </c>
      <c r="H78" s="61">
        <v>0</v>
      </c>
      <c r="I78" s="62">
        <v>0</v>
      </c>
      <c r="J78" s="104"/>
      <c r="K78" s="61"/>
      <c r="L78" s="61"/>
      <c r="M78" s="61"/>
      <c r="N78" s="61"/>
      <c r="O78" s="61"/>
      <c r="P78" s="59"/>
      <c r="Q78" s="60"/>
      <c r="R78" s="61"/>
      <c r="S78" s="61"/>
      <c r="T78" s="61"/>
      <c r="U78" s="61"/>
      <c r="V78" s="61"/>
      <c r="W78" s="62"/>
      <c r="X78" s="104"/>
      <c r="Y78" s="61"/>
      <c r="Z78" s="61"/>
      <c r="AA78" s="61"/>
      <c r="AB78" s="61"/>
      <c r="AC78" s="61"/>
      <c r="AD78" s="59"/>
      <c r="AE78" s="60">
        <v>15</v>
      </c>
      <c r="AF78" s="61">
        <v>0</v>
      </c>
      <c r="AG78" s="61">
        <v>0</v>
      </c>
      <c r="AH78" s="61">
        <v>0</v>
      </c>
      <c r="AI78" s="61">
        <v>0</v>
      </c>
      <c r="AJ78" s="61" t="s">
        <v>25</v>
      </c>
      <c r="AK78" s="62">
        <v>4</v>
      </c>
      <c r="AL78" s="25"/>
    </row>
    <row r="79" spans="1:38" ht="27" thickBot="1">
      <c r="A79" s="130">
        <v>12</v>
      </c>
      <c r="B79" s="136" t="s">
        <v>63</v>
      </c>
      <c r="C79" s="135">
        <v>3</v>
      </c>
      <c r="D79" s="60">
        <v>15</v>
      </c>
      <c r="E79" s="61">
        <v>15</v>
      </c>
      <c r="F79" s="61">
        <v>0</v>
      </c>
      <c r="G79" s="61">
        <v>0</v>
      </c>
      <c r="H79" s="61">
        <v>0</v>
      </c>
      <c r="I79" s="62">
        <v>0</v>
      </c>
      <c r="J79" s="104"/>
      <c r="K79" s="61"/>
      <c r="L79" s="61"/>
      <c r="M79" s="61"/>
      <c r="N79" s="61"/>
      <c r="O79" s="61"/>
      <c r="P79" s="59"/>
      <c r="Q79" s="60"/>
      <c r="R79" s="61"/>
      <c r="S79" s="61"/>
      <c r="T79" s="61"/>
      <c r="U79" s="61"/>
      <c r="V79" s="61"/>
      <c r="W79" s="62"/>
      <c r="X79" s="104"/>
      <c r="Y79" s="61"/>
      <c r="Z79" s="61"/>
      <c r="AA79" s="61"/>
      <c r="AB79" s="61"/>
      <c r="AC79" s="61"/>
      <c r="AD79" s="59"/>
      <c r="AE79" s="60">
        <v>15</v>
      </c>
      <c r="AF79" s="61">
        <v>0</v>
      </c>
      <c r="AG79" s="61">
        <v>0</v>
      </c>
      <c r="AH79" s="61">
        <v>0</v>
      </c>
      <c r="AI79" s="61">
        <v>0</v>
      </c>
      <c r="AJ79" s="61" t="s">
        <v>26</v>
      </c>
      <c r="AK79" s="62">
        <v>3</v>
      </c>
      <c r="AL79" s="25"/>
    </row>
    <row r="80" spans="1:38" ht="39.75" thickBot="1">
      <c r="A80" s="130">
        <v>13</v>
      </c>
      <c r="B80" s="136" t="s">
        <v>160</v>
      </c>
      <c r="C80" s="135">
        <v>3</v>
      </c>
      <c r="D80" s="60">
        <v>15</v>
      </c>
      <c r="E80" s="61">
        <v>0</v>
      </c>
      <c r="F80" s="61">
        <v>15</v>
      </c>
      <c r="G80" s="61">
        <v>0</v>
      </c>
      <c r="H80" s="61">
        <v>0</v>
      </c>
      <c r="I80" s="62">
        <v>0</v>
      </c>
      <c r="J80" s="104"/>
      <c r="K80" s="61"/>
      <c r="L80" s="61"/>
      <c r="M80" s="61"/>
      <c r="N80" s="61"/>
      <c r="O80" s="61"/>
      <c r="P80" s="59"/>
      <c r="Q80" s="60"/>
      <c r="R80" s="61"/>
      <c r="S80" s="61"/>
      <c r="T80" s="61"/>
      <c r="U80" s="61"/>
      <c r="V80" s="61"/>
      <c r="W80" s="62"/>
      <c r="X80" s="104"/>
      <c r="Y80" s="61"/>
      <c r="Z80" s="61"/>
      <c r="AA80" s="61"/>
      <c r="AB80" s="61"/>
      <c r="AC80" s="61"/>
      <c r="AD80" s="59"/>
      <c r="AE80" s="60">
        <v>0</v>
      </c>
      <c r="AF80" s="61">
        <v>15</v>
      </c>
      <c r="AG80" s="61">
        <v>0</v>
      </c>
      <c r="AH80" s="61">
        <v>0</v>
      </c>
      <c r="AI80" s="61">
        <v>0</v>
      </c>
      <c r="AJ80" s="61" t="s">
        <v>26</v>
      </c>
      <c r="AK80" s="62">
        <v>3</v>
      </c>
      <c r="AL80" s="25"/>
    </row>
    <row r="81" spans="1:38" ht="48.75" thickBot="1">
      <c r="A81" s="353" t="s">
        <v>16</v>
      </c>
      <c r="B81" s="354"/>
      <c r="C81" s="117">
        <f aca="true" t="shared" si="1" ref="C81:I81">SUM(C68:C80)</f>
        <v>30</v>
      </c>
      <c r="D81" s="118">
        <f t="shared" si="1"/>
        <v>250</v>
      </c>
      <c r="E81" s="119">
        <f t="shared" si="1"/>
        <v>140</v>
      </c>
      <c r="F81" s="120">
        <f t="shared" si="1"/>
        <v>110</v>
      </c>
      <c r="G81" s="120">
        <f t="shared" si="1"/>
        <v>0</v>
      </c>
      <c r="H81" s="120">
        <f t="shared" si="1"/>
        <v>0</v>
      </c>
      <c r="I81" s="120">
        <f t="shared" si="1"/>
        <v>0</v>
      </c>
      <c r="J81" s="121">
        <v>0</v>
      </c>
      <c r="K81" s="119">
        <v>0</v>
      </c>
      <c r="L81" s="120">
        <v>0</v>
      </c>
      <c r="M81" s="120">
        <v>0</v>
      </c>
      <c r="N81" s="119">
        <v>0</v>
      </c>
      <c r="O81" s="118">
        <v>0</v>
      </c>
      <c r="P81" s="122">
        <v>0</v>
      </c>
      <c r="Q81" s="121">
        <f>SUM(Q68:Q80)</f>
        <v>65</v>
      </c>
      <c r="R81" s="119">
        <f>SUM(R68:R80)</f>
        <v>50</v>
      </c>
      <c r="S81" s="120">
        <f>SUM(S68:S80)</f>
        <v>0</v>
      </c>
      <c r="T81" s="120">
        <f>SUM(T68:T80)</f>
        <v>0</v>
      </c>
      <c r="U81" s="119">
        <f>SUM(U68:U80)</f>
        <v>0</v>
      </c>
      <c r="V81" s="139" t="s">
        <v>37</v>
      </c>
      <c r="W81" s="123">
        <f>SUM(W68:W80)</f>
        <v>10</v>
      </c>
      <c r="X81" s="118">
        <f>SUM(X75:X80)</f>
        <v>45</v>
      </c>
      <c r="Y81" s="119">
        <f>SUM(Y75:Y80)</f>
        <v>45</v>
      </c>
      <c r="Z81" s="120">
        <f>SUM(Z75:Z80)</f>
        <v>0</v>
      </c>
      <c r="AA81" s="120">
        <f>SUM(AA75:AA80)</f>
        <v>0</v>
      </c>
      <c r="AB81" s="119">
        <f>SUM(AB75:AB80)</f>
        <v>0</v>
      </c>
      <c r="AC81" s="119" t="s">
        <v>64</v>
      </c>
      <c r="AD81" s="122">
        <f>SUM(AD75:AD80)</f>
        <v>10</v>
      </c>
      <c r="AE81" s="121">
        <f>SUM(AE78:AE80)</f>
        <v>30</v>
      </c>
      <c r="AF81" s="119">
        <f>SUM(AF78:AF80)</f>
        <v>15</v>
      </c>
      <c r="AG81" s="120">
        <f>SUM(AG78:AG80)</f>
        <v>0</v>
      </c>
      <c r="AH81" s="120">
        <f>SUM(AH78:AH80)</f>
        <v>0</v>
      </c>
      <c r="AI81" s="119">
        <f>SUM(AI78:AI80)</f>
        <v>0</v>
      </c>
      <c r="AJ81" s="140" t="s">
        <v>56</v>
      </c>
      <c r="AK81" s="124">
        <f>SUM(AK78:AK80)</f>
        <v>10</v>
      </c>
      <c r="AL81" s="25"/>
    </row>
    <row r="82" spans="1:38" ht="17.25" thickBot="1">
      <c r="A82" s="125"/>
      <c r="B82" s="126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 t="s">
        <v>65</v>
      </c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127"/>
    </row>
    <row r="83" spans="1:38" ht="27" thickBot="1">
      <c r="A83" s="128">
        <v>1</v>
      </c>
      <c r="B83" s="143" t="s">
        <v>161</v>
      </c>
      <c r="C83" s="129">
        <v>4</v>
      </c>
      <c r="D83" s="96">
        <v>30</v>
      </c>
      <c r="E83" s="36">
        <v>30</v>
      </c>
      <c r="F83" s="36">
        <v>0</v>
      </c>
      <c r="G83" s="36">
        <v>0</v>
      </c>
      <c r="H83" s="36">
        <v>0</v>
      </c>
      <c r="I83" s="98">
        <v>0</v>
      </c>
      <c r="J83" s="96"/>
      <c r="K83" s="36"/>
      <c r="L83" s="36"/>
      <c r="M83" s="36"/>
      <c r="N83" s="36"/>
      <c r="O83" s="36"/>
      <c r="P83" s="37"/>
      <c r="Q83" s="97">
        <v>30</v>
      </c>
      <c r="R83" s="36">
        <v>0</v>
      </c>
      <c r="S83" s="36">
        <v>0</v>
      </c>
      <c r="T83" s="36">
        <v>0</v>
      </c>
      <c r="U83" s="36">
        <v>0</v>
      </c>
      <c r="V83" s="36" t="s">
        <v>25</v>
      </c>
      <c r="W83" s="37">
        <v>3</v>
      </c>
      <c r="X83" s="97"/>
      <c r="Y83" s="36"/>
      <c r="Z83" s="36"/>
      <c r="AA83" s="36"/>
      <c r="AB83" s="36"/>
      <c r="AC83" s="36"/>
      <c r="AD83" s="98"/>
      <c r="AE83" s="96"/>
      <c r="AF83" s="36"/>
      <c r="AG83" s="36"/>
      <c r="AH83" s="36"/>
      <c r="AI83" s="36"/>
      <c r="AJ83" s="36"/>
      <c r="AK83" s="37"/>
      <c r="AL83" s="25"/>
    </row>
    <row r="84" spans="1:38" ht="27" thickBot="1">
      <c r="A84" s="130">
        <v>2</v>
      </c>
      <c r="B84" s="144" t="s">
        <v>162</v>
      </c>
      <c r="C84" s="77">
        <v>2</v>
      </c>
      <c r="D84" s="145">
        <v>30</v>
      </c>
      <c r="E84" s="74">
        <v>0</v>
      </c>
      <c r="F84" s="74">
        <v>30</v>
      </c>
      <c r="G84" s="74">
        <v>0</v>
      </c>
      <c r="H84" s="74">
        <v>0</v>
      </c>
      <c r="I84" s="72">
        <v>0</v>
      </c>
      <c r="J84" s="145"/>
      <c r="K84" s="74"/>
      <c r="L84" s="74"/>
      <c r="M84" s="74"/>
      <c r="N84" s="74"/>
      <c r="O84" s="74"/>
      <c r="P84" s="79"/>
      <c r="Q84" s="78">
        <v>0</v>
      </c>
      <c r="R84" s="74">
        <v>30</v>
      </c>
      <c r="S84" s="74">
        <v>0</v>
      </c>
      <c r="T84" s="74">
        <v>0</v>
      </c>
      <c r="U84" s="74">
        <v>0</v>
      </c>
      <c r="V84" s="74" t="s">
        <v>26</v>
      </c>
      <c r="W84" s="79">
        <v>2</v>
      </c>
      <c r="X84" s="78"/>
      <c r="Y84" s="74"/>
      <c r="Z84" s="74"/>
      <c r="AA84" s="74"/>
      <c r="AB84" s="74"/>
      <c r="AC84" s="74"/>
      <c r="AD84" s="72"/>
      <c r="AE84" s="145"/>
      <c r="AF84" s="74"/>
      <c r="AG84" s="74"/>
      <c r="AH84" s="74"/>
      <c r="AI84" s="74"/>
      <c r="AJ84" s="74"/>
      <c r="AK84" s="79"/>
      <c r="AL84" s="25"/>
    </row>
    <row r="85" spans="1:38" ht="27" thickBot="1">
      <c r="A85" s="130">
        <v>3</v>
      </c>
      <c r="B85" s="144" t="s">
        <v>163</v>
      </c>
      <c r="C85" s="77">
        <v>2</v>
      </c>
      <c r="D85" s="145">
        <v>30</v>
      </c>
      <c r="E85" s="74">
        <v>30</v>
      </c>
      <c r="F85" s="74">
        <v>0</v>
      </c>
      <c r="G85" s="74">
        <v>0</v>
      </c>
      <c r="H85" s="74">
        <v>0</v>
      </c>
      <c r="I85" s="72">
        <v>0</v>
      </c>
      <c r="J85" s="145"/>
      <c r="K85" s="74"/>
      <c r="L85" s="74"/>
      <c r="M85" s="74"/>
      <c r="N85" s="74"/>
      <c r="O85" s="74"/>
      <c r="P85" s="79"/>
      <c r="Q85" s="78">
        <v>30</v>
      </c>
      <c r="R85" s="74">
        <v>0</v>
      </c>
      <c r="S85" s="74">
        <v>0</v>
      </c>
      <c r="T85" s="74">
        <v>0</v>
      </c>
      <c r="U85" s="74">
        <v>0</v>
      </c>
      <c r="V85" s="74" t="s">
        <v>26</v>
      </c>
      <c r="W85" s="79">
        <v>2</v>
      </c>
      <c r="X85" s="78"/>
      <c r="Y85" s="74"/>
      <c r="Z85" s="74"/>
      <c r="AA85" s="74"/>
      <c r="AB85" s="74"/>
      <c r="AC85" s="74"/>
      <c r="AD85" s="72"/>
      <c r="AE85" s="145"/>
      <c r="AF85" s="74"/>
      <c r="AG85" s="74"/>
      <c r="AH85" s="74"/>
      <c r="AI85" s="74"/>
      <c r="AJ85" s="74"/>
      <c r="AK85" s="79"/>
      <c r="AL85" s="25"/>
    </row>
    <row r="86" spans="1:38" ht="15.75" thickBot="1">
      <c r="A86" s="130">
        <v>4</v>
      </c>
      <c r="B86" s="144" t="s">
        <v>114</v>
      </c>
      <c r="C86" s="77">
        <v>2</v>
      </c>
      <c r="D86" s="145">
        <v>20</v>
      </c>
      <c r="E86" s="74">
        <v>20</v>
      </c>
      <c r="F86" s="74">
        <v>0</v>
      </c>
      <c r="G86" s="74">
        <v>0</v>
      </c>
      <c r="H86" s="74">
        <v>0</v>
      </c>
      <c r="I86" s="72">
        <v>0</v>
      </c>
      <c r="J86" s="145"/>
      <c r="K86" s="74"/>
      <c r="L86" s="74"/>
      <c r="M86" s="74"/>
      <c r="N86" s="74"/>
      <c r="O86" s="74"/>
      <c r="P86" s="79"/>
      <c r="Q86" s="78">
        <v>20</v>
      </c>
      <c r="R86" s="74">
        <v>0</v>
      </c>
      <c r="S86" s="74">
        <v>0</v>
      </c>
      <c r="T86" s="74">
        <v>0</v>
      </c>
      <c r="U86" s="74">
        <v>0</v>
      </c>
      <c r="V86" s="74" t="s">
        <v>26</v>
      </c>
      <c r="W86" s="79">
        <v>2</v>
      </c>
      <c r="X86" s="78"/>
      <c r="Y86" s="74"/>
      <c r="Z86" s="74"/>
      <c r="AA86" s="74"/>
      <c r="AB86" s="74"/>
      <c r="AC86" s="74"/>
      <c r="AD86" s="72"/>
      <c r="AE86" s="145"/>
      <c r="AF86" s="74"/>
      <c r="AG86" s="74"/>
      <c r="AH86" s="74"/>
      <c r="AI86" s="74"/>
      <c r="AJ86" s="74"/>
      <c r="AK86" s="79"/>
      <c r="AL86" s="25"/>
    </row>
    <row r="87" spans="1:38" ht="15.75" thickBot="1">
      <c r="A87" s="130">
        <v>5</v>
      </c>
      <c r="B87" s="146" t="s">
        <v>164</v>
      </c>
      <c r="C87" s="77">
        <v>1</v>
      </c>
      <c r="D87" s="145">
        <v>15</v>
      </c>
      <c r="E87" s="74">
        <v>0</v>
      </c>
      <c r="F87" s="74">
        <v>15</v>
      </c>
      <c r="G87" s="74">
        <v>0</v>
      </c>
      <c r="H87" s="74">
        <v>0</v>
      </c>
      <c r="I87" s="72">
        <v>0</v>
      </c>
      <c r="J87" s="145"/>
      <c r="K87" s="74"/>
      <c r="L87" s="74"/>
      <c r="M87" s="74"/>
      <c r="N87" s="74"/>
      <c r="O87" s="74"/>
      <c r="P87" s="79"/>
      <c r="Q87" s="78">
        <v>0</v>
      </c>
      <c r="R87" s="74">
        <v>15</v>
      </c>
      <c r="S87" s="74">
        <v>0</v>
      </c>
      <c r="T87" s="74">
        <v>0</v>
      </c>
      <c r="U87" s="74">
        <v>0</v>
      </c>
      <c r="V87" s="74" t="s">
        <v>26</v>
      </c>
      <c r="W87" s="79">
        <v>1</v>
      </c>
      <c r="X87" s="78"/>
      <c r="Y87" s="74"/>
      <c r="Z87" s="74"/>
      <c r="AA87" s="74"/>
      <c r="AB87" s="74"/>
      <c r="AC87" s="74"/>
      <c r="AD87" s="72"/>
      <c r="AE87" s="145"/>
      <c r="AF87" s="74"/>
      <c r="AG87" s="74"/>
      <c r="AH87" s="74"/>
      <c r="AI87" s="74"/>
      <c r="AJ87" s="74"/>
      <c r="AK87" s="79"/>
      <c r="AL87" s="25"/>
    </row>
    <row r="88" spans="1:38" ht="27" thickBot="1">
      <c r="A88" s="130">
        <v>6</v>
      </c>
      <c r="B88" s="144" t="s">
        <v>165</v>
      </c>
      <c r="C88" s="77">
        <v>2</v>
      </c>
      <c r="D88" s="145">
        <v>15</v>
      </c>
      <c r="E88" s="74">
        <v>0</v>
      </c>
      <c r="F88" s="74">
        <v>0</v>
      </c>
      <c r="G88" s="74">
        <v>0</v>
      </c>
      <c r="H88" s="74">
        <v>0</v>
      </c>
      <c r="I88" s="72">
        <v>0</v>
      </c>
      <c r="J88" s="145"/>
      <c r="K88" s="74"/>
      <c r="L88" s="74"/>
      <c r="M88" s="74"/>
      <c r="N88" s="74"/>
      <c r="O88" s="74"/>
      <c r="P88" s="79"/>
      <c r="Q88" s="78"/>
      <c r="R88" s="74"/>
      <c r="S88" s="74"/>
      <c r="T88" s="74"/>
      <c r="U88" s="74"/>
      <c r="V88" s="74"/>
      <c r="W88" s="79"/>
      <c r="X88" s="78">
        <v>15</v>
      </c>
      <c r="Y88" s="74">
        <v>0</v>
      </c>
      <c r="Z88" s="74">
        <v>0</v>
      </c>
      <c r="AA88" s="74">
        <v>0</v>
      </c>
      <c r="AB88" s="74">
        <v>0</v>
      </c>
      <c r="AC88" s="74" t="s">
        <v>26</v>
      </c>
      <c r="AD88" s="72">
        <v>2</v>
      </c>
      <c r="AE88" s="145"/>
      <c r="AF88" s="74"/>
      <c r="AG88" s="74"/>
      <c r="AH88" s="74"/>
      <c r="AI88" s="74"/>
      <c r="AJ88" s="74"/>
      <c r="AK88" s="79"/>
      <c r="AL88" s="25"/>
    </row>
    <row r="89" spans="1:38" ht="27" thickBot="1">
      <c r="A89" s="130">
        <v>7</v>
      </c>
      <c r="B89" s="144" t="s">
        <v>166</v>
      </c>
      <c r="C89" s="77">
        <v>3</v>
      </c>
      <c r="D89" s="145">
        <v>20</v>
      </c>
      <c r="E89" s="74">
        <v>0</v>
      </c>
      <c r="F89" s="74">
        <v>0</v>
      </c>
      <c r="G89" s="74">
        <v>0</v>
      </c>
      <c r="H89" s="74">
        <v>0</v>
      </c>
      <c r="I89" s="72">
        <v>0</v>
      </c>
      <c r="J89" s="145"/>
      <c r="K89" s="74"/>
      <c r="L89" s="74"/>
      <c r="M89" s="74"/>
      <c r="N89" s="74"/>
      <c r="O89" s="74"/>
      <c r="P89" s="79"/>
      <c r="Q89" s="78"/>
      <c r="R89" s="74"/>
      <c r="S89" s="74"/>
      <c r="T89" s="74"/>
      <c r="U89" s="74"/>
      <c r="V89" s="74"/>
      <c r="W89" s="79"/>
      <c r="X89" s="78">
        <v>20</v>
      </c>
      <c r="Y89" s="74">
        <v>0</v>
      </c>
      <c r="Z89" s="74">
        <v>0</v>
      </c>
      <c r="AA89" s="74">
        <v>0</v>
      </c>
      <c r="AB89" s="74">
        <v>0</v>
      </c>
      <c r="AC89" s="74" t="s">
        <v>25</v>
      </c>
      <c r="AD89" s="72">
        <v>2</v>
      </c>
      <c r="AE89" s="145"/>
      <c r="AF89" s="74"/>
      <c r="AG89" s="74"/>
      <c r="AH89" s="74"/>
      <c r="AI89" s="74"/>
      <c r="AJ89" s="74"/>
      <c r="AK89" s="79"/>
      <c r="AL89" s="25"/>
    </row>
    <row r="90" spans="1:38" ht="27" thickBot="1">
      <c r="A90" s="130">
        <v>8</v>
      </c>
      <c r="B90" s="144" t="s">
        <v>67</v>
      </c>
      <c r="C90" s="77">
        <v>1</v>
      </c>
      <c r="D90" s="145">
        <v>15</v>
      </c>
      <c r="E90" s="74">
        <v>0</v>
      </c>
      <c r="F90" s="74">
        <v>15</v>
      </c>
      <c r="G90" s="74">
        <v>0</v>
      </c>
      <c r="H90" s="74">
        <v>0</v>
      </c>
      <c r="I90" s="72">
        <v>0</v>
      </c>
      <c r="J90" s="145"/>
      <c r="K90" s="74"/>
      <c r="L90" s="74"/>
      <c r="M90" s="74"/>
      <c r="N90" s="74"/>
      <c r="O90" s="74"/>
      <c r="P90" s="79"/>
      <c r="Q90" s="78"/>
      <c r="R90" s="74"/>
      <c r="S90" s="74"/>
      <c r="T90" s="74"/>
      <c r="U90" s="74"/>
      <c r="V90" s="74"/>
      <c r="W90" s="79"/>
      <c r="X90" s="78">
        <v>0</v>
      </c>
      <c r="Y90" s="74">
        <v>15</v>
      </c>
      <c r="Z90" s="74">
        <v>0</v>
      </c>
      <c r="AA90" s="74">
        <v>0</v>
      </c>
      <c r="AB90" s="74">
        <v>0</v>
      </c>
      <c r="AC90" s="74" t="s">
        <v>26</v>
      </c>
      <c r="AD90" s="72">
        <v>1</v>
      </c>
      <c r="AE90" s="145"/>
      <c r="AF90" s="74"/>
      <c r="AG90" s="74"/>
      <c r="AH90" s="74"/>
      <c r="AI90" s="74"/>
      <c r="AJ90" s="74"/>
      <c r="AK90" s="79"/>
      <c r="AL90" s="25"/>
    </row>
    <row r="91" spans="1:38" ht="15.75" thickBot="1">
      <c r="A91" s="130">
        <v>9</v>
      </c>
      <c r="B91" s="146" t="s">
        <v>167</v>
      </c>
      <c r="C91" s="77">
        <v>3</v>
      </c>
      <c r="D91" s="145">
        <v>15</v>
      </c>
      <c r="E91" s="74">
        <v>0</v>
      </c>
      <c r="F91" s="74">
        <v>0</v>
      </c>
      <c r="G91" s="74">
        <v>0</v>
      </c>
      <c r="H91" s="74">
        <v>0</v>
      </c>
      <c r="I91" s="72">
        <v>0</v>
      </c>
      <c r="J91" s="145"/>
      <c r="K91" s="74"/>
      <c r="L91" s="74"/>
      <c r="M91" s="74"/>
      <c r="N91" s="74"/>
      <c r="O91" s="74"/>
      <c r="P91" s="79"/>
      <c r="Q91" s="78"/>
      <c r="R91" s="74"/>
      <c r="S91" s="74"/>
      <c r="T91" s="74"/>
      <c r="U91" s="74"/>
      <c r="V91" s="74"/>
      <c r="W91" s="79"/>
      <c r="X91" s="78">
        <v>0</v>
      </c>
      <c r="Y91" s="74">
        <v>15</v>
      </c>
      <c r="Z91" s="74">
        <v>0</v>
      </c>
      <c r="AA91" s="74">
        <v>0</v>
      </c>
      <c r="AB91" s="74">
        <v>0</v>
      </c>
      <c r="AC91" s="74" t="s">
        <v>26</v>
      </c>
      <c r="AD91" s="72">
        <v>2</v>
      </c>
      <c r="AE91" s="145"/>
      <c r="AF91" s="74"/>
      <c r="AG91" s="74"/>
      <c r="AH91" s="74"/>
      <c r="AI91" s="74"/>
      <c r="AJ91" s="74"/>
      <c r="AK91" s="79"/>
      <c r="AL91" s="25"/>
    </row>
    <row r="92" spans="1:38" ht="15.75" thickBot="1">
      <c r="A92" s="130">
        <v>10</v>
      </c>
      <c r="B92" s="131" t="s">
        <v>168</v>
      </c>
      <c r="C92" s="132">
        <v>3</v>
      </c>
      <c r="D92" s="41">
        <v>20</v>
      </c>
      <c r="E92" s="42">
        <v>0</v>
      </c>
      <c r="F92" s="42">
        <v>20</v>
      </c>
      <c r="G92" s="42">
        <v>0</v>
      </c>
      <c r="H92" s="42">
        <v>0</v>
      </c>
      <c r="I92" s="40">
        <v>0</v>
      </c>
      <c r="J92" s="41"/>
      <c r="K92" s="42"/>
      <c r="L92" s="42"/>
      <c r="M92" s="42"/>
      <c r="N92" s="42"/>
      <c r="O92" s="42"/>
      <c r="P92" s="43"/>
      <c r="Q92" s="47"/>
      <c r="R92" s="42"/>
      <c r="S92" s="42"/>
      <c r="T92" s="42"/>
      <c r="U92" s="42"/>
      <c r="V92" s="42"/>
      <c r="W92" s="43"/>
      <c r="X92" s="47">
        <v>0</v>
      </c>
      <c r="Y92" s="42">
        <v>20</v>
      </c>
      <c r="Z92" s="42">
        <v>0</v>
      </c>
      <c r="AA92" s="42">
        <v>0</v>
      </c>
      <c r="AB92" s="42">
        <v>0</v>
      </c>
      <c r="AC92" s="42" t="s">
        <v>25</v>
      </c>
      <c r="AD92" s="40">
        <v>3</v>
      </c>
      <c r="AE92" s="41"/>
      <c r="AF92" s="42"/>
      <c r="AG92" s="42"/>
      <c r="AH92" s="42"/>
      <c r="AI92" s="42"/>
      <c r="AJ92" s="42"/>
      <c r="AK92" s="43"/>
      <c r="AL92" s="25"/>
    </row>
    <row r="93" spans="1:38" ht="39.75" thickBot="1">
      <c r="A93" s="130">
        <v>11</v>
      </c>
      <c r="B93" s="142" t="s">
        <v>169</v>
      </c>
      <c r="C93" s="132">
        <v>4</v>
      </c>
      <c r="D93" s="41">
        <v>20</v>
      </c>
      <c r="E93" s="42">
        <v>20</v>
      </c>
      <c r="F93" s="42">
        <v>0</v>
      </c>
      <c r="G93" s="42">
        <v>0</v>
      </c>
      <c r="H93" s="42">
        <v>0</v>
      </c>
      <c r="I93" s="40">
        <v>0</v>
      </c>
      <c r="J93" s="41"/>
      <c r="K93" s="42"/>
      <c r="L93" s="42"/>
      <c r="M93" s="42"/>
      <c r="N93" s="42"/>
      <c r="O93" s="42"/>
      <c r="P93" s="43"/>
      <c r="Q93" s="47"/>
      <c r="R93" s="42"/>
      <c r="S93" s="42"/>
      <c r="T93" s="42"/>
      <c r="U93" s="42"/>
      <c r="V93" s="42"/>
      <c r="W93" s="43"/>
      <c r="X93" s="47"/>
      <c r="Y93" s="42"/>
      <c r="Z93" s="42"/>
      <c r="AA93" s="42"/>
      <c r="AB93" s="42"/>
      <c r="AC93" s="42"/>
      <c r="AD93" s="40"/>
      <c r="AE93" s="41">
        <v>20</v>
      </c>
      <c r="AF93" s="42">
        <v>0</v>
      </c>
      <c r="AG93" s="42">
        <v>0</v>
      </c>
      <c r="AH93" s="42">
        <v>0</v>
      </c>
      <c r="AI93" s="42">
        <v>0</v>
      </c>
      <c r="AJ93" s="42" t="s">
        <v>25</v>
      </c>
      <c r="AK93" s="43">
        <v>4</v>
      </c>
      <c r="AL93" s="25"/>
    </row>
    <row r="94" spans="1:38" ht="15.75" thickBot="1">
      <c r="A94" s="130">
        <v>12</v>
      </c>
      <c r="B94" s="136" t="s">
        <v>68</v>
      </c>
      <c r="C94" s="135">
        <v>3</v>
      </c>
      <c r="D94" s="60">
        <v>10</v>
      </c>
      <c r="E94" s="61">
        <v>0</v>
      </c>
      <c r="F94" s="61">
        <v>10</v>
      </c>
      <c r="G94" s="61">
        <v>0</v>
      </c>
      <c r="H94" s="61">
        <v>0</v>
      </c>
      <c r="I94" s="59">
        <v>0</v>
      </c>
      <c r="J94" s="60"/>
      <c r="K94" s="61"/>
      <c r="L94" s="61"/>
      <c r="M94" s="61"/>
      <c r="N94" s="61"/>
      <c r="O94" s="61"/>
      <c r="P94" s="62"/>
      <c r="Q94" s="104"/>
      <c r="R94" s="61"/>
      <c r="S94" s="61"/>
      <c r="T94" s="61"/>
      <c r="U94" s="61"/>
      <c r="V94" s="61"/>
      <c r="W94" s="62"/>
      <c r="X94" s="104"/>
      <c r="Y94" s="61"/>
      <c r="Z94" s="61"/>
      <c r="AA94" s="61"/>
      <c r="AB94" s="61"/>
      <c r="AC94" s="61"/>
      <c r="AD94" s="59"/>
      <c r="AE94" s="60">
        <v>0</v>
      </c>
      <c r="AF94" s="61">
        <v>10</v>
      </c>
      <c r="AG94" s="61">
        <v>0</v>
      </c>
      <c r="AH94" s="61">
        <v>0</v>
      </c>
      <c r="AI94" s="61">
        <v>0</v>
      </c>
      <c r="AJ94" s="61" t="s">
        <v>26</v>
      </c>
      <c r="AK94" s="62">
        <v>3</v>
      </c>
      <c r="AL94" s="25"/>
    </row>
    <row r="95" spans="1:38" ht="27" thickBot="1">
      <c r="A95" s="130">
        <v>13</v>
      </c>
      <c r="B95" s="137" t="s">
        <v>69</v>
      </c>
      <c r="C95" s="138">
        <v>3</v>
      </c>
      <c r="D95" s="52">
        <v>10</v>
      </c>
      <c r="E95" s="53">
        <v>0</v>
      </c>
      <c r="F95" s="53">
        <v>10</v>
      </c>
      <c r="G95" s="53">
        <v>0</v>
      </c>
      <c r="H95" s="53">
        <v>0</v>
      </c>
      <c r="I95" s="51">
        <v>0</v>
      </c>
      <c r="J95" s="52"/>
      <c r="K95" s="53"/>
      <c r="L95" s="53"/>
      <c r="M95" s="53"/>
      <c r="N95" s="53"/>
      <c r="O95" s="53"/>
      <c r="P95" s="54"/>
      <c r="Q95" s="106"/>
      <c r="R95" s="53"/>
      <c r="S95" s="53"/>
      <c r="T95" s="53"/>
      <c r="U95" s="53"/>
      <c r="V95" s="53"/>
      <c r="W95" s="54"/>
      <c r="X95" s="106"/>
      <c r="Y95" s="53"/>
      <c r="Z95" s="53"/>
      <c r="AA95" s="53"/>
      <c r="AB95" s="53"/>
      <c r="AC95" s="53"/>
      <c r="AD95" s="51"/>
      <c r="AE95" s="52">
        <v>0</v>
      </c>
      <c r="AF95" s="53">
        <v>10</v>
      </c>
      <c r="AG95" s="53">
        <v>0</v>
      </c>
      <c r="AH95" s="53">
        <v>0</v>
      </c>
      <c r="AI95" s="53">
        <v>0</v>
      </c>
      <c r="AJ95" s="53" t="s">
        <v>26</v>
      </c>
      <c r="AK95" s="54">
        <v>3</v>
      </c>
      <c r="AL95" s="25"/>
    </row>
    <row r="96" spans="1:38" ht="48.75" thickBot="1">
      <c r="A96" s="360" t="s">
        <v>16</v>
      </c>
      <c r="B96" s="361"/>
      <c r="C96" s="117">
        <f>SUM(C83:C95)</f>
        <v>33</v>
      </c>
      <c r="D96" s="118">
        <f>SUM(D83:D95)</f>
        <v>250</v>
      </c>
      <c r="E96" s="119">
        <f>SUM(E83:E95)</f>
        <v>100</v>
      </c>
      <c r="F96" s="120">
        <f>SUM(F83:F95)</f>
        <v>100</v>
      </c>
      <c r="G96" s="120">
        <v>0</v>
      </c>
      <c r="H96" s="120">
        <f>SUM(H93:H95)</f>
        <v>0</v>
      </c>
      <c r="I96" s="120">
        <v>0</v>
      </c>
      <c r="J96" s="121">
        <v>0</v>
      </c>
      <c r="K96" s="119">
        <v>0</v>
      </c>
      <c r="L96" s="120">
        <v>0</v>
      </c>
      <c r="M96" s="120">
        <v>0</v>
      </c>
      <c r="N96" s="119">
        <v>0</v>
      </c>
      <c r="O96" s="118">
        <v>0</v>
      </c>
      <c r="P96" s="122">
        <v>0</v>
      </c>
      <c r="Q96" s="121">
        <v>65</v>
      </c>
      <c r="R96" s="119">
        <v>60</v>
      </c>
      <c r="S96" s="120">
        <v>0</v>
      </c>
      <c r="T96" s="120">
        <v>0</v>
      </c>
      <c r="U96" s="119">
        <v>0</v>
      </c>
      <c r="V96" s="139" t="s">
        <v>70</v>
      </c>
      <c r="W96" s="123">
        <v>10</v>
      </c>
      <c r="X96" s="118">
        <v>35</v>
      </c>
      <c r="Y96" s="119">
        <v>50</v>
      </c>
      <c r="Z96" s="120">
        <v>0</v>
      </c>
      <c r="AA96" s="120">
        <v>0</v>
      </c>
      <c r="AB96" s="119">
        <v>0</v>
      </c>
      <c r="AC96" s="139" t="s">
        <v>71</v>
      </c>
      <c r="AD96" s="122">
        <f>SUM(AD87:AD95)</f>
        <v>10</v>
      </c>
      <c r="AE96" s="121">
        <v>20</v>
      </c>
      <c r="AF96" s="119">
        <v>20</v>
      </c>
      <c r="AG96" s="120">
        <v>0</v>
      </c>
      <c r="AH96" s="120">
        <v>0</v>
      </c>
      <c r="AI96" s="119">
        <v>0</v>
      </c>
      <c r="AJ96" s="140" t="s">
        <v>56</v>
      </c>
      <c r="AK96" s="124">
        <f>SUM(AK93:AK95)</f>
        <v>10</v>
      </c>
      <c r="AL96" s="25"/>
    </row>
    <row r="97" spans="1:38" ht="15" customHeight="1" thickBot="1">
      <c r="A97" s="125"/>
      <c r="B97" s="126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 t="s">
        <v>72</v>
      </c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25"/>
    </row>
    <row r="98" spans="1:38" ht="30" customHeight="1" thickBot="1">
      <c r="A98" s="128"/>
      <c r="B98" s="143" t="s">
        <v>170</v>
      </c>
      <c r="C98" s="129">
        <v>2</v>
      </c>
      <c r="D98" s="96">
        <v>20</v>
      </c>
      <c r="E98" s="36">
        <v>0</v>
      </c>
      <c r="F98" s="36">
        <v>20</v>
      </c>
      <c r="G98" s="36">
        <v>0</v>
      </c>
      <c r="H98" s="36">
        <v>0</v>
      </c>
      <c r="I98" s="98">
        <v>0</v>
      </c>
      <c r="J98" s="96"/>
      <c r="K98" s="36"/>
      <c r="L98" s="36"/>
      <c r="M98" s="36"/>
      <c r="N98" s="36"/>
      <c r="O98" s="36"/>
      <c r="P98" s="37"/>
      <c r="Q98" s="97">
        <v>0</v>
      </c>
      <c r="R98" s="36">
        <v>20</v>
      </c>
      <c r="S98" s="36">
        <v>0</v>
      </c>
      <c r="T98" s="36">
        <v>0</v>
      </c>
      <c r="U98" s="36">
        <v>0</v>
      </c>
      <c r="V98" s="36" t="s">
        <v>26</v>
      </c>
      <c r="W98" s="37">
        <v>1</v>
      </c>
      <c r="X98" s="97"/>
      <c r="Y98" s="36"/>
      <c r="Z98" s="36"/>
      <c r="AA98" s="36"/>
      <c r="AB98" s="36"/>
      <c r="AC98" s="36"/>
      <c r="AD98" s="98"/>
      <c r="AE98" s="96"/>
      <c r="AF98" s="36"/>
      <c r="AG98" s="36"/>
      <c r="AH98" s="36"/>
      <c r="AI98" s="36"/>
      <c r="AJ98" s="36"/>
      <c r="AK98" s="37"/>
      <c r="AL98" s="25"/>
    </row>
    <row r="99" spans="1:38" ht="34.5" customHeight="1" thickBot="1">
      <c r="A99" s="130"/>
      <c r="B99" s="141" t="s">
        <v>171</v>
      </c>
      <c r="C99" s="132">
        <v>3</v>
      </c>
      <c r="D99" s="41">
        <v>30</v>
      </c>
      <c r="E99" s="42">
        <v>30</v>
      </c>
      <c r="F99" s="42">
        <v>0</v>
      </c>
      <c r="G99" s="42">
        <v>0</v>
      </c>
      <c r="H99" s="42">
        <v>0</v>
      </c>
      <c r="I99" s="40">
        <v>0</v>
      </c>
      <c r="J99" s="41"/>
      <c r="K99" s="42"/>
      <c r="L99" s="42"/>
      <c r="M99" s="42"/>
      <c r="N99" s="42"/>
      <c r="O99" s="42"/>
      <c r="P99" s="43"/>
      <c r="Q99" s="47">
        <v>30</v>
      </c>
      <c r="R99" s="42">
        <v>0</v>
      </c>
      <c r="S99" s="42">
        <v>0</v>
      </c>
      <c r="T99" s="42">
        <v>0</v>
      </c>
      <c r="U99" s="42">
        <v>0</v>
      </c>
      <c r="V99" s="42" t="s">
        <v>25</v>
      </c>
      <c r="W99" s="43">
        <v>3</v>
      </c>
      <c r="X99" s="47"/>
      <c r="Y99" s="42"/>
      <c r="Z99" s="42"/>
      <c r="AA99" s="42"/>
      <c r="AB99" s="42"/>
      <c r="AC99" s="42"/>
      <c r="AD99" s="40"/>
      <c r="AE99" s="41"/>
      <c r="AF99" s="42"/>
      <c r="AG99" s="42"/>
      <c r="AH99" s="42"/>
      <c r="AI99" s="42"/>
      <c r="AJ99" s="42"/>
      <c r="AK99" s="43"/>
      <c r="AL99" s="25"/>
    </row>
    <row r="100" spans="1:38" ht="16.5" customHeight="1" thickBot="1">
      <c r="A100" s="128"/>
      <c r="B100" s="141" t="s">
        <v>73</v>
      </c>
      <c r="C100" s="132">
        <v>1</v>
      </c>
      <c r="D100" s="41">
        <v>15</v>
      </c>
      <c r="E100" s="42">
        <v>0</v>
      </c>
      <c r="F100" s="42">
        <v>15</v>
      </c>
      <c r="G100" s="42">
        <v>0</v>
      </c>
      <c r="H100" s="42">
        <v>0</v>
      </c>
      <c r="I100" s="40">
        <v>0</v>
      </c>
      <c r="J100" s="41"/>
      <c r="K100" s="42"/>
      <c r="L100" s="42"/>
      <c r="M100" s="42"/>
      <c r="N100" s="42"/>
      <c r="O100" s="42"/>
      <c r="P100" s="43"/>
      <c r="Q100" s="47">
        <v>0</v>
      </c>
      <c r="R100" s="42">
        <v>15</v>
      </c>
      <c r="S100" s="42">
        <v>0</v>
      </c>
      <c r="T100" s="42">
        <v>0</v>
      </c>
      <c r="U100" s="42">
        <v>0</v>
      </c>
      <c r="V100" s="42" t="s">
        <v>26</v>
      </c>
      <c r="W100" s="43">
        <v>1</v>
      </c>
      <c r="X100" s="47"/>
      <c r="Y100" s="42"/>
      <c r="Z100" s="42"/>
      <c r="AA100" s="42"/>
      <c r="AB100" s="42"/>
      <c r="AC100" s="42"/>
      <c r="AD100" s="40"/>
      <c r="AE100" s="41"/>
      <c r="AF100" s="42"/>
      <c r="AG100" s="42"/>
      <c r="AH100" s="42"/>
      <c r="AI100" s="42"/>
      <c r="AJ100" s="42"/>
      <c r="AK100" s="43"/>
      <c r="AL100" s="25"/>
    </row>
    <row r="101" spans="1:38" ht="26.25" thickBot="1">
      <c r="A101" s="130"/>
      <c r="B101" s="141" t="s">
        <v>172</v>
      </c>
      <c r="C101" s="132">
        <v>3</v>
      </c>
      <c r="D101" s="41">
        <v>40</v>
      </c>
      <c r="E101" s="42">
        <v>10</v>
      </c>
      <c r="F101" s="42">
        <v>30</v>
      </c>
      <c r="G101" s="42">
        <v>0</v>
      </c>
      <c r="H101" s="42">
        <v>0</v>
      </c>
      <c r="I101" s="40">
        <v>0</v>
      </c>
      <c r="J101" s="41"/>
      <c r="K101" s="42"/>
      <c r="L101" s="42"/>
      <c r="M101" s="42"/>
      <c r="N101" s="42"/>
      <c r="O101" s="42"/>
      <c r="P101" s="43"/>
      <c r="Q101" s="47">
        <v>10</v>
      </c>
      <c r="R101" s="42">
        <v>30</v>
      </c>
      <c r="S101" s="42">
        <v>0</v>
      </c>
      <c r="T101" s="42">
        <v>0</v>
      </c>
      <c r="U101" s="42">
        <v>0</v>
      </c>
      <c r="V101" s="42" t="s">
        <v>25</v>
      </c>
      <c r="W101" s="43">
        <v>3</v>
      </c>
      <c r="X101" s="47"/>
      <c r="Y101" s="42"/>
      <c r="Z101" s="42"/>
      <c r="AA101" s="42"/>
      <c r="AB101" s="42"/>
      <c r="AC101" s="42"/>
      <c r="AD101" s="40"/>
      <c r="AE101" s="41"/>
      <c r="AF101" s="42"/>
      <c r="AG101" s="42"/>
      <c r="AH101" s="42"/>
      <c r="AI101" s="42"/>
      <c r="AJ101" s="42"/>
      <c r="AK101" s="43"/>
      <c r="AL101" s="25"/>
    </row>
    <row r="102" spans="1:38" ht="15.75" thickBot="1">
      <c r="A102" s="128"/>
      <c r="B102" s="142" t="s">
        <v>164</v>
      </c>
      <c r="C102" s="132">
        <v>2</v>
      </c>
      <c r="D102" s="41">
        <v>15</v>
      </c>
      <c r="E102" s="42">
        <v>0</v>
      </c>
      <c r="F102" s="42">
        <v>15</v>
      </c>
      <c r="G102" s="42">
        <v>0</v>
      </c>
      <c r="H102" s="42">
        <v>0</v>
      </c>
      <c r="I102" s="40">
        <v>0</v>
      </c>
      <c r="J102" s="41"/>
      <c r="K102" s="42"/>
      <c r="L102" s="42"/>
      <c r="M102" s="42"/>
      <c r="N102" s="42"/>
      <c r="O102" s="42"/>
      <c r="P102" s="43"/>
      <c r="Q102" s="47">
        <v>0</v>
      </c>
      <c r="R102" s="42">
        <v>15</v>
      </c>
      <c r="S102" s="42">
        <v>0</v>
      </c>
      <c r="T102" s="42">
        <v>0</v>
      </c>
      <c r="U102" s="42">
        <v>0</v>
      </c>
      <c r="V102" s="42" t="s">
        <v>26</v>
      </c>
      <c r="W102" s="43">
        <v>2</v>
      </c>
      <c r="X102" s="47"/>
      <c r="Y102" s="42"/>
      <c r="Z102" s="42"/>
      <c r="AA102" s="42"/>
      <c r="AB102" s="42"/>
      <c r="AC102" s="42"/>
      <c r="AD102" s="40"/>
      <c r="AE102" s="41"/>
      <c r="AF102" s="42"/>
      <c r="AG102" s="42"/>
      <c r="AH102" s="42"/>
      <c r="AI102" s="42"/>
      <c r="AJ102" s="42"/>
      <c r="AK102" s="43"/>
      <c r="AL102" s="25"/>
    </row>
    <row r="103" spans="1:38" ht="27" thickBot="1">
      <c r="A103" s="130"/>
      <c r="B103" s="136" t="s">
        <v>173</v>
      </c>
      <c r="C103" s="135">
        <v>3</v>
      </c>
      <c r="D103" s="60">
        <v>30</v>
      </c>
      <c r="E103" s="61">
        <v>15</v>
      </c>
      <c r="F103" s="61">
        <v>15</v>
      </c>
      <c r="G103" s="61">
        <v>0</v>
      </c>
      <c r="H103" s="61">
        <v>0</v>
      </c>
      <c r="I103" s="59">
        <v>0</v>
      </c>
      <c r="J103" s="60"/>
      <c r="K103" s="61"/>
      <c r="L103" s="61"/>
      <c r="M103" s="61"/>
      <c r="N103" s="61"/>
      <c r="O103" s="61"/>
      <c r="P103" s="62"/>
      <c r="Q103" s="104"/>
      <c r="R103" s="61"/>
      <c r="S103" s="61"/>
      <c r="T103" s="61"/>
      <c r="U103" s="61"/>
      <c r="V103" s="61"/>
      <c r="W103" s="62"/>
      <c r="X103" s="104">
        <v>15</v>
      </c>
      <c r="Y103" s="61">
        <v>15</v>
      </c>
      <c r="Z103" s="61">
        <v>0</v>
      </c>
      <c r="AA103" s="61">
        <v>0</v>
      </c>
      <c r="AB103" s="61">
        <v>0</v>
      </c>
      <c r="AC103" s="61" t="s">
        <v>25</v>
      </c>
      <c r="AD103" s="59">
        <v>3</v>
      </c>
      <c r="AE103" s="60"/>
      <c r="AF103" s="61"/>
      <c r="AG103" s="61"/>
      <c r="AH103" s="61"/>
      <c r="AI103" s="61"/>
      <c r="AJ103" s="61"/>
      <c r="AK103" s="62"/>
      <c r="AL103" s="25"/>
    </row>
    <row r="104" spans="1:38" ht="27" thickBot="1">
      <c r="A104" s="130"/>
      <c r="B104" s="136" t="s">
        <v>174</v>
      </c>
      <c r="C104" s="135">
        <v>3</v>
      </c>
      <c r="D104" s="60">
        <v>30</v>
      </c>
      <c r="E104" s="61">
        <v>15</v>
      </c>
      <c r="F104" s="61">
        <v>15</v>
      </c>
      <c r="G104" s="61">
        <v>0</v>
      </c>
      <c r="H104" s="61">
        <v>0</v>
      </c>
      <c r="I104" s="59">
        <v>0</v>
      </c>
      <c r="J104" s="60"/>
      <c r="K104" s="61"/>
      <c r="L104" s="61"/>
      <c r="M104" s="61"/>
      <c r="N104" s="61"/>
      <c r="O104" s="61"/>
      <c r="P104" s="62"/>
      <c r="Q104" s="104"/>
      <c r="R104" s="61"/>
      <c r="S104" s="61"/>
      <c r="T104" s="61"/>
      <c r="U104" s="61"/>
      <c r="V104" s="61"/>
      <c r="W104" s="62"/>
      <c r="X104" s="104">
        <v>15</v>
      </c>
      <c r="Y104" s="61">
        <v>15</v>
      </c>
      <c r="Z104" s="61">
        <v>0</v>
      </c>
      <c r="AA104" s="61">
        <v>0</v>
      </c>
      <c r="AB104" s="61">
        <v>0</v>
      </c>
      <c r="AC104" s="61" t="s">
        <v>25</v>
      </c>
      <c r="AD104" s="59">
        <v>3</v>
      </c>
      <c r="AE104" s="60"/>
      <c r="AF104" s="61"/>
      <c r="AG104" s="61"/>
      <c r="AH104" s="61"/>
      <c r="AI104" s="61"/>
      <c r="AJ104" s="61"/>
      <c r="AK104" s="62"/>
      <c r="AL104" s="25"/>
    </row>
    <row r="105" spans="1:38" ht="15.75" thickBot="1">
      <c r="A105" s="130"/>
      <c r="B105" s="136" t="s">
        <v>74</v>
      </c>
      <c r="C105" s="135">
        <v>4</v>
      </c>
      <c r="D105" s="60">
        <v>30</v>
      </c>
      <c r="E105" s="61">
        <v>15</v>
      </c>
      <c r="F105" s="61">
        <v>15</v>
      </c>
      <c r="G105" s="61">
        <v>0</v>
      </c>
      <c r="H105" s="61">
        <v>0</v>
      </c>
      <c r="I105" s="59">
        <v>0</v>
      </c>
      <c r="J105" s="60"/>
      <c r="K105" s="61"/>
      <c r="L105" s="61"/>
      <c r="M105" s="61"/>
      <c r="N105" s="61"/>
      <c r="O105" s="61"/>
      <c r="P105" s="62"/>
      <c r="Q105" s="104"/>
      <c r="R105" s="61"/>
      <c r="S105" s="61"/>
      <c r="T105" s="61"/>
      <c r="U105" s="61"/>
      <c r="V105" s="61"/>
      <c r="W105" s="62"/>
      <c r="X105" s="104">
        <v>15</v>
      </c>
      <c r="Y105" s="61">
        <v>15</v>
      </c>
      <c r="Z105" s="61">
        <v>0</v>
      </c>
      <c r="AA105" s="61">
        <v>0</v>
      </c>
      <c r="AB105" s="61">
        <v>0</v>
      </c>
      <c r="AC105" s="61" t="s">
        <v>25</v>
      </c>
      <c r="AD105" s="59">
        <v>4</v>
      </c>
      <c r="AE105" s="60"/>
      <c r="AF105" s="61"/>
      <c r="AG105" s="61"/>
      <c r="AH105" s="61"/>
      <c r="AI105" s="61"/>
      <c r="AJ105" s="61"/>
      <c r="AK105" s="62"/>
      <c r="AL105" s="25"/>
    </row>
    <row r="106" spans="1:38" ht="27" thickBot="1">
      <c r="A106" s="130"/>
      <c r="B106" s="136" t="s">
        <v>175</v>
      </c>
      <c r="C106" s="135">
        <v>4</v>
      </c>
      <c r="D106" s="60">
        <v>20</v>
      </c>
      <c r="E106" s="61">
        <v>0</v>
      </c>
      <c r="F106" s="61">
        <v>20</v>
      </c>
      <c r="G106" s="61">
        <v>0</v>
      </c>
      <c r="H106" s="61">
        <v>0</v>
      </c>
      <c r="I106" s="59">
        <v>0</v>
      </c>
      <c r="J106" s="60"/>
      <c r="K106" s="61"/>
      <c r="L106" s="61"/>
      <c r="M106" s="61"/>
      <c r="N106" s="61"/>
      <c r="O106" s="61"/>
      <c r="P106" s="62"/>
      <c r="Q106" s="104"/>
      <c r="R106" s="61"/>
      <c r="S106" s="61"/>
      <c r="T106" s="61"/>
      <c r="U106" s="61"/>
      <c r="V106" s="61"/>
      <c r="W106" s="62"/>
      <c r="X106" s="104"/>
      <c r="Y106" s="61"/>
      <c r="Z106" s="61"/>
      <c r="AA106" s="61"/>
      <c r="AB106" s="61"/>
      <c r="AC106" s="61"/>
      <c r="AD106" s="59"/>
      <c r="AE106" s="60">
        <v>0</v>
      </c>
      <c r="AF106" s="61">
        <v>20</v>
      </c>
      <c r="AG106" s="61">
        <v>0</v>
      </c>
      <c r="AH106" s="61">
        <v>0</v>
      </c>
      <c r="AI106" s="61">
        <v>0</v>
      </c>
      <c r="AJ106" s="61" t="s">
        <v>25</v>
      </c>
      <c r="AK106" s="62">
        <v>4</v>
      </c>
      <c r="AL106" s="25"/>
    </row>
    <row r="107" spans="1:38" ht="15.75" thickBot="1">
      <c r="A107" s="130"/>
      <c r="B107" s="136" t="s">
        <v>75</v>
      </c>
      <c r="C107" s="135">
        <v>3</v>
      </c>
      <c r="D107" s="60">
        <v>10</v>
      </c>
      <c r="E107" s="61">
        <v>0</v>
      </c>
      <c r="F107" s="61">
        <v>10</v>
      </c>
      <c r="G107" s="61">
        <v>0</v>
      </c>
      <c r="H107" s="61">
        <v>0</v>
      </c>
      <c r="I107" s="59">
        <v>0</v>
      </c>
      <c r="J107" s="60"/>
      <c r="K107" s="61"/>
      <c r="L107" s="61"/>
      <c r="M107" s="61"/>
      <c r="N107" s="61"/>
      <c r="O107" s="61"/>
      <c r="P107" s="62"/>
      <c r="Q107" s="104"/>
      <c r="R107" s="61"/>
      <c r="S107" s="61"/>
      <c r="T107" s="61"/>
      <c r="U107" s="61"/>
      <c r="V107" s="61"/>
      <c r="W107" s="62"/>
      <c r="X107" s="104"/>
      <c r="Y107" s="61"/>
      <c r="Z107" s="61"/>
      <c r="AA107" s="61"/>
      <c r="AB107" s="61"/>
      <c r="AC107" s="61"/>
      <c r="AD107" s="59"/>
      <c r="AE107" s="60">
        <v>0</v>
      </c>
      <c r="AF107" s="61">
        <v>10</v>
      </c>
      <c r="AG107" s="61">
        <v>0</v>
      </c>
      <c r="AH107" s="61">
        <v>0</v>
      </c>
      <c r="AI107" s="61">
        <v>0</v>
      </c>
      <c r="AJ107" s="61" t="s">
        <v>26</v>
      </c>
      <c r="AK107" s="62">
        <v>3</v>
      </c>
      <c r="AL107" s="25"/>
    </row>
    <row r="108" spans="1:38" ht="31.5" customHeight="1" thickBot="1">
      <c r="A108" s="130"/>
      <c r="B108" s="136" t="s">
        <v>176</v>
      </c>
      <c r="C108" s="135">
        <v>3</v>
      </c>
      <c r="D108" s="60">
        <v>10</v>
      </c>
      <c r="E108" s="61">
        <v>0</v>
      </c>
      <c r="F108" s="61">
        <v>10</v>
      </c>
      <c r="G108" s="61">
        <v>0</v>
      </c>
      <c r="H108" s="61">
        <v>0</v>
      </c>
      <c r="I108" s="59">
        <v>0</v>
      </c>
      <c r="J108" s="60"/>
      <c r="K108" s="61"/>
      <c r="L108" s="61"/>
      <c r="M108" s="61"/>
      <c r="N108" s="61"/>
      <c r="O108" s="61"/>
      <c r="P108" s="62"/>
      <c r="Q108" s="104"/>
      <c r="R108" s="61"/>
      <c r="S108" s="61"/>
      <c r="T108" s="61"/>
      <c r="U108" s="61"/>
      <c r="V108" s="61"/>
      <c r="W108" s="62"/>
      <c r="X108" s="104"/>
      <c r="Y108" s="61"/>
      <c r="Z108" s="61"/>
      <c r="AA108" s="61"/>
      <c r="AB108" s="61"/>
      <c r="AC108" s="61"/>
      <c r="AD108" s="59"/>
      <c r="AE108" s="60">
        <v>0</v>
      </c>
      <c r="AF108" s="61">
        <v>10</v>
      </c>
      <c r="AG108" s="61">
        <v>0</v>
      </c>
      <c r="AH108" s="61">
        <v>0</v>
      </c>
      <c r="AI108" s="61">
        <v>0</v>
      </c>
      <c r="AJ108" s="61" t="s">
        <v>26</v>
      </c>
      <c r="AK108" s="62">
        <v>3</v>
      </c>
      <c r="AL108" s="25"/>
    </row>
    <row r="109" spans="1:38" ht="53.25" customHeight="1" thickBot="1">
      <c r="A109" s="353" t="s">
        <v>16</v>
      </c>
      <c r="B109" s="354"/>
      <c r="C109" s="147">
        <f aca="true" t="shared" si="2" ref="C109:I109">SUM(C98:C108)</f>
        <v>31</v>
      </c>
      <c r="D109" s="148">
        <f t="shared" si="2"/>
        <v>250</v>
      </c>
      <c r="E109" s="149">
        <f t="shared" si="2"/>
        <v>85</v>
      </c>
      <c r="F109" s="150">
        <f t="shared" si="2"/>
        <v>165</v>
      </c>
      <c r="G109" s="150">
        <f t="shared" si="2"/>
        <v>0</v>
      </c>
      <c r="H109" s="150">
        <f t="shared" si="2"/>
        <v>0</v>
      </c>
      <c r="I109" s="150">
        <f t="shared" si="2"/>
        <v>0</v>
      </c>
      <c r="J109" s="151">
        <v>0</v>
      </c>
      <c r="K109" s="149">
        <v>0</v>
      </c>
      <c r="L109" s="150">
        <v>0</v>
      </c>
      <c r="M109" s="150">
        <v>0</v>
      </c>
      <c r="N109" s="149">
        <v>0</v>
      </c>
      <c r="O109" s="148">
        <v>0</v>
      </c>
      <c r="P109" s="152">
        <v>0</v>
      </c>
      <c r="Q109" s="151">
        <f>SUM(Q98:Q108)</f>
        <v>40</v>
      </c>
      <c r="R109" s="149">
        <f>SUM(R98:R108)</f>
        <v>80</v>
      </c>
      <c r="S109" s="150">
        <f>SUM(S98:S108)</f>
        <v>0</v>
      </c>
      <c r="T109" s="150">
        <f>SUM(T98:T108)</f>
        <v>0</v>
      </c>
      <c r="U109" s="149">
        <f>SUM(U98:U108)</f>
        <v>0</v>
      </c>
      <c r="V109" s="153" t="s">
        <v>76</v>
      </c>
      <c r="W109" s="154">
        <f>SUM(W98:W108)</f>
        <v>10</v>
      </c>
      <c r="X109" s="148">
        <f>SUM(X103:X108)</f>
        <v>45</v>
      </c>
      <c r="Y109" s="149">
        <f>SUM(Y103:Y108)</f>
        <v>45</v>
      </c>
      <c r="Z109" s="150">
        <f>SUM(Z103:Z108)</f>
        <v>0</v>
      </c>
      <c r="AA109" s="150">
        <f>SUM(AA103:AA108)</f>
        <v>0</v>
      </c>
      <c r="AB109" s="149">
        <f>SUM(AB103:AB108)</f>
        <v>0</v>
      </c>
      <c r="AC109" s="149" t="s">
        <v>64</v>
      </c>
      <c r="AD109" s="152">
        <f>SUM(AD103:AD108)</f>
        <v>10</v>
      </c>
      <c r="AE109" s="151">
        <f>SUM(AE106:AE108)</f>
        <v>0</v>
      </c>
      <c r="AF109" s="149">
        <f>SUM(AF106:AF108)</f>
        <v>40</v>
      </c>
      <c r="AG109" s="150">
        <f>SUM(AG106:AG108)</f>
        <v>0</v>
      </c>
      <c r="AH109" s="150">
        <f>SUM(AH106:AH108)</f>
        <v>0</v>
      </c>
      <c r="AI109" s="149">
        <f>SUM(AI106:AI108)</f>
        <v>0</v>
      </c>
      <c r="AJ109" s="155" t="s">
        <v>56</v>
      </c>
      <c r="AK109" s="156">
        <f>SUM(AK106:AK108)</f>
        <v>10</v>
      </c>
      <c r="AL109" s="25"/>
    </row>
    <row r="110" spans="1:38" ht="17.25" customHeight="1" thickBot="1">
      <c r="A110" s="362"/>
      <c r="B110" s="363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56"/>
      <c r="AL110" s="5"/>
    </row>
    <row r="111" spans="1:38" ht="39" customHeight="1" thickBot="1">
      <c r="A111" s="364" t="s">
        <v>77</v>
      </c>
      <c r="B111" s="365"/>
      <c r="C111" s="157">
        <f aca="true" t="shared" si="3" ref="C111:N111">SUM(C42+C52+C66)</f>
        <v>121</v>
      </c>
      <c r="D111" s="158">
        <f t="shared" si="3"/>
        <v>1010</v>
      </c>
      <c r="E111" s="75">
        <f t="shared" si="3"/>
        <v>425</v>
      </c>
      <c r="F111" s="159">
        <f t="shared" si="3"/>
        <v>570</v>
      </c>
      <c r="G111" s="159">
        <f t="shared" si="3"/>
        <v>0</v>
      </c>
      <c r="H111" s="159">
        <f t="shared" si="3"/>
        <v>0</v>
      </c>
      <c r="I111" s="70">
        <f t="shared" si="3"/>
        <v>0</v>
      </c>
      <c r="J111" s="76">
        <f t="shared" si="3"/>
        <v>120</v>
      </c>
      <c r="K111" s="75">
        <f t="shared" si="3"/>
        <v>165</v>
      </c>
      <c r="L111" s="159">
        <f t="shared" si="3"/>
        <v>0</v>
      </c>
      <c r="M111" s="159">
        <f t="shared" si="3"/>
        <v>0</v>
      </c>
      <c r="N111" s="75">
        <f t="shared" si="3"/>
        <v>0</v>
      </c>
      <c r="O111" s="160" t="s">
        <v>78</v>
      </c>
      <c r="P111" s="161">
        <f>SUM(P42+P52+P66)</f>
        <v>30</v>
      </c>
      <c r="Q111" s="158">
        <f>SUM(Q42+Q52+Q66)</f>
        <v>110</v>
      </c>
      <c r="R111" s="75">
        <v>150</v>
      </c>
      <c r="S111" s="159">
        <v>0</v>
      </c>
      <c r="T111" s="159">
        <v>0</v>
      </c>
      <c r="U111" s="75">
        <v>0</v>
      </c>
      <c r="V111" s="162" t="s">
        <v>79</v>
      </c>
      <c r="W111" s="163">
        <f>SUM(W42+W52+W66)</f>
        <v>30</v>
      </c>
      <c r="X111" s="76">
        <f>SUM(X42+X52+X66)</f>
        <v>140</v>
      </c>
      <c r="Y111" s="75">
        <v>160</v>
      </c>
      <c r="Z111" s="159">
        <v>0</v>
      </c>
      <c r="AA111" s="159">
        <v>0</v>
      </c>
      <c r="AB111" s="75">
        <v>0</v>
      </c>
      <c r="AC111" s="162" t="s">
        <v>80</v>
      </c>
      <c r="AD111" s="161">
        <f>SUM(AD42+AD52+AD66)</f>
        <v>30</v>
      </c>
      <c r="AE111" s="158">
        <f>SUM(AE42+AE52+AE66)</f>
        <v>70</v>
      </c>
      <c r="AF111" s="75">
        <f>SUM(AF42+AF52+AF66)</f>
        <v>80</v>
      </c>
      <c r="AG111" s="159">
        <v>0</v>
      </c>
      <c r="AH111" s="159">
        <v>0</v>
      </c>
      <c r="AI111" s="75">
        <f>SUM(AI42+AI52+AI66)</f>
        <v>0</v>
      </c>
      <c r="AJ111" s="160" t="s">
        <v>81</v>
      </c>
      <c r="AK111" s="70">
        <f>SUM(AK42+AK52+AK66)</f>
        <v>30</v>
      </c>
      <c r="AL111" s="25"/>
    </row>
    <row r="112" spans="1:37" ht="15.75" customHeight="1" thickBot="1">
      <c r="A112" s="358" t="s">
        <v>82</v>
      </c>
      <c r="B112" s="359"/>
      <c r="C112" s="359"/>
      <c r="D112" s="359"/>
      <c r="E112" s="359"/>
      <c r="F112" s="359"/>
      <c r="G112" s="359"/>
      <c r="H112" s="359"/>
      <c r="I112" s="359"/>
      <c r="J112" s="372"/>
      <c r="K112" s="373"/>
      <c r="L112" s="373"/>
      <c r="M112" s="373"/>
      <c r="N112" s="373"/>
      <c r="O112" s="373"/>
      <c r="P112" s="374"/>
      <c r="Q112" s="372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74"/>
      <c r="AE112" s="372"/>
      <c r="AF112" s="373"/>
      <c r="AG112" s="373"/>
      <c r="AH112" s="373"/>
      <c r="AI112" s="373"/>
      <c r="AJ112" s="373"/>
      <c r="AK112" s="374"/>
    </row>
    <row r="113" spans="1:37" ht="15.75" thickBot="1">
      <c r="A113" s="164"/>
      <c r="B113" s="165" t="s">
        <v>83</v>
      </c>
      <c r="C113" s="166"/>
      <c r="D113" s="366" t="s">
        <v>120</v>
      </c>
      <c r="E113" s="367"/>
      <c r="F113" s="367"/>
      <c r="G113" s="367"/>
      <c r="H113" s="367"/>
      <c r="I113" s="368"/>
      <c r="J113" s="167"/>
      <c r="K113" s="355"/>
      <c r="L113" s="356"/>
      <c r="M113" s="356"/>
      <c r="N113" s="356"/>
      <c r="O113" s="356"/>
      <c r="P113" s="357"/>
      <c r="Q113" s="167"/>
      <c r="R113" s="369">
        <v>1</v>
      </c>
      <c r="S113" s="370"/>
      <c r="T113" s="370"/>
      <c r="U113" s="370"/>
      <c r="V113" s="370"/>
      <c r="W113" s="371"/>
      <c r="X113" s="167"/>
      <c r="Y113" s="355"/>
      <c r="Z113" s="356"/>
      <c r="AA113" s="356"/>
      <c r="AB113" s="356"/>
      <c r="AC113" s="356"/>
      <c r="AD113" s="357"/>
      <c r="AE113" s="167"/>
      <c r="AF113" s="355"/>
      <c r="AG113" s="356"/>
      <c r="AH113" s="356"/>
      <c r="AI113" s="356"/>
      <c r="AJ113" s="356"/>
      <c r="AK113" s="357"/>
    </row>
    <row r="114" spans="1:37" ht="15.75" thickBot="1">
      <c r="A114" s="164"/>
      <c r="B114" s="168" t="s">
        <v>84</v>
      </c>
      <c r="C114" s="166"/>
      <c r="D114" s="366"/>
      <c r="E114" s="367"/>
      <c r="F114" s="367"/>
      <c r="G114" s="367"/>
      <c r="H114" s="367"/>
      <c r="I114" s="368"/>
      <c r="J114" s="167"/>
      <c r="K114" s="355"/>
      <c r="L114" s="356"/>
      <c r="M114" s="356"/>
      <c r="N114" s="356"/>
      <c r="O114" s="356"/>
      <c r="P114" s="357"/>
      <c r="Q114" s="167"/>
      <c r="R114" s="369"/>
      <c r="S114" s="370"/>
      <c r="T114" s="370"/>
      <c r="U114" s="370"/>
      <c r="V114" s="370"/>
      <c r="W114" s="371"/>
      <c r="X114" s="167"/>
      <c r="Y114" s="355"/>
      <c r="Z114" s="356"/>
      <c r="AA114" s="356"/>
      <c r="AB114" s="356"/>
      <c r="AC114" s="356"/>
      <c r="AD114" s="357"/>
      <c r="AE114" s="167"/>
      <c r="AF114" s="355"/>
      <c r="AG114" s="356"/>
      <c r="AH114" s="356"/>
      <c r="AI114" s="356"/>
      <c r="AJ114" s="356"/>
      <c r="AK114" s="357"/>
    </row>
    <row r="115" spans="1:37" ht="26.25" thickBot="1">
      <c r="A115" s="164"/>
      <c r="B115" s="168" t="s">
        <v>85</v>
      </c>
      <c r="C115" s="166"/>
      <c r="D115" s="366"/>
      <c r="E115" s="367"/>
      <c r="F115" s="367"/>
      <c r="G115" s="367"/>
      <c r="H115" s="367"/>
      <c r="I115" s="368"/>
      <c r="J115" s="167"/>
      <c r="K115" s="355"/>
      <c r="L115" s="356"/>
      <c r="M115" s="356"/>
      <c r="N115" s="356"/>
      <c r="O115" s="356"/>
      <c r="P115" s="357"/>
      <c r="Q115" s="167"/>
      <c r="R115" s="369"/>
      <c r="S115" s="370"/>
      <c r="T115" s="370"/>
      <c r="U115" s="370"/>
      <c r="V115" s="370"/>
      <c r="W115" s="371"/>
      <c r="X115" s="167"/>
      <c r="Y115" s="355"/>
      <c r="Z115" s="356"/>
      <c r="AA115" s="356"/>
      <c r="AB115" s="356"/>
      <c r="AC115" s="356"/>
      <c r="AD115" s="357"/>
      <c r="AE115" s="167"/>
      <c r="AF115" s="355"/>
      <c r="AG115" s="356"/>
      <c r="AH115" s="356"/>
      <c r="AI115" s="356"/>
      <c r="AJ115" s="356"/>
      <c r="AK115" s="357"/>
    </row>
    <row r="116" spans="1:37" ht="31.5" customHeight="1" thickBot="1">
      <c r="A116" s="164"/>
      <c r="B116" s="168" t="s">
        <v>86</v>
      </c>
      <c r="C116" s="169"/>
      <c r="D116" s="366"/>
      <c r="E116" s="367"/>
      <c r="F116" s="367"/>
      <c r="G116" s="367"/>
      <c r="H116" s="367"/>
      <c r="I116" s="368"/>
      <c r="J116" s="167"/>
      <c r="K116" s="355"/>
      <c r="L116" s="356"/>
      <c r="M116" s="356"/>
      <c r="N116" s="356"/>
      <c r="O116" s="356"/>
      <c r="P116" s="357"/>
      <c r="Q116" s="167"/>
      <c r="R116" s="369"/>
      <c r="S116" s="370"/>
      <c r="T116" s="370"/>
      <c r="U116" s="370"/>
      <c r="V116" s="370"/>
      <c r="W116" s="371"/>
      <c r="X116" s="167"/>
      <c r="Y116" s="355"/>
      <c r="Z116" s="356"/>
      <c r="AA116" s="356"/>
      <c r="AB116" s="356"/>
      <c r="AC116" s="356"/>
      <c r="AD116" s="357"/>
      <c r="AE116" s="167"/>
      <c r="AF116" s="355"/>
      <c r="AG116" s="356"/>
      <c r="AH116" s="356"/>
      <c r="AI116" s="356"/>
      <c r="AJ116" s="356"/>
      <c r="AK116" s="357"/>
    </row>
    <row r="117" spans="1:37" ht="31.5" customHeight="1" thickBot="1">
      <c r="A117" s="164"/>
      <c r="B117" s="168" t="s">
        <v>118</v>
      </c>
      <c r="C117" s="169" t="s">
        <v>205</v>
      </c>
      <c r="D117" s="195"/>
      <c r="E117" s="196"/>
      <c r="F117" s="196"/>
      <c r="G117" s="196"/>
      <c r="H117" s="196"/>
      <c r="I117" s="197"/>
      <c r="J117" s="167"/>
      <c r="K117" s="198"/>
      <c r="L117" s="198"/>
      <c r="M117" s="198"/>
      <c r="N117" s="198"/>
      <c r="O117" s="198"/>
      <c r="P117" s="199"/>
      <c r="Q117" s="167"/>
      <c r="R117" s="200"/>
      <c r="S117" s="200"/>
      <c r="T117" s="200"/>
      <c r="U117" s="200"/>
      <c r="V117" s="200"/>
      <c r="W117" s="201"/>
      <c r="X117" s="167"/>
      <c r="Y117" s="198"/>
      <c r="Z117" s="198"/>
      <c r="AA117" s="198"/>
      <c r="AB117" s="198"/>
      <c r="AC117" s="198"/>
      <c r="AD117" s="199"/>
      <c r="AE117" s="167"/>
      <c r="AF117" s="198"/>
      <c r="AG117" s="198"/>
      <c r="AH117" s="198"/>
      <c r="AI117" s="198"/>
      <c r="AJ117" s="198"/>
      <c r="AK117" s="199"/>
    </row>
    <row r="118" spans="1:37" ht="15" customHeight="1" thickBot="1">
      <c r="A118" s="358" t="s">
        <v>87</v>
      </c>
      <c r="B118" s="359"/>
      <c r="C118" s="359"/>
      <c r="D118" s="359"/>
      <c r="E118" s="359"/>
      <c r="F118" s="359"/>
      <c r="G118" s="359"/>
      <c r="H118" s="359"/>
      <c r="I118" s="359"/>
      <c r="J118" s="375">
        <v>30</v>
      </c>
      <c r="K118" s="376"/>
      <c r="L118" s="376"/>
      <c r="M118" s="376"/>
      <c r="N118" s="376"/>
      <c r="O118" s="376"/>
      <c r="P118" s="377"/>
      <c r="Q118" s="375">
        <v>30</v>
      </c>
      <c r="R118" s="376"/>
      <c r="S118" s="376"/>
      <c r="T118" s="376"/>
      <c r="U118" s="376"/>
      <c r="V118" s="376"/>
      <c r="W118" s="377"/>
      <c r="X118" s="375">
        <v>30</v>
      </c>
      <c r="Y118" s="376"/>
      <c r="Z118" s="376"/>
      <c r="AA118" s="376"/>
      <c r="AB118" s="376"/>
      <c r="AC118" s="376"/>
      <c r="AD118" s="377"/>
      <c r="AE118" s="375">
        <v>30</v>
      </c>
      <c r="AF118" s="376"/>
      <c r="AG118" s="376"/>
      <c r="AH118" s="376"/>
      <c r="AI118" s="376"/>
      <c r="AJ118" s="376"/>
      <c r="AK118" s="377"/>
    </row>
    <row r="119" spans="1:37" ht="48.75" thickBot="1">
      <c r="A119" s="381" t="s">
        <v>88</v>
      </c>
      <c r="B119" s="382"/>
      <c r="C119" s="170">
        <v>120</v>
      </c>
      <c r="D119" s="149">
        <v>990</v>
      </c>
      <c r="E119" s="149">
        <v>440</v>
      </c>
      <c r="F119" s="150">
        <v>535</v>
      </c>
      <c r="G119" s="150">
        <v>0</v>
      </c>
      <c r="H119" s="150">
        <v>0</v>
      </c>
      <c r="I119" s="150">
        <v>0</v>
      </c>
      <c r="J119" s="151">
        <v>120</v>
      </c>
      <c r="K119" s="149">
        <v>165</v>
      </c>
      <c r="L119" s="150">
        <v>0</v>
      </c>
      <c r="M119" s="150">
        <v>0</v>
      </c>
      <c r="N119" s="149">
        <v>0</v>
      </c>
      <c r="O119" s="153" t="s">
        <v>89</v>
      </c>
      <c r="P119" s="152">
        <v>30</v>
      </c>
      <c r="Q119" s="151">
        <v>125</v>
      </c>
      <c r="R119" s="149">
        <v>150</v>
      </c>
      <c r="S119" s="150">
        <v>0</v>
      </c>
      <c r="T119" s="150">
        <v>0</v>
      </c>
      <c r="U119" s="149">
        <v>0</v>
      </c>
      <c r="V119" s="155" t="s">
        <v>79</v>
      </c>
      <c r="W119" s="156">
        <v>30</v>
      </c>
      <c r="X119" s="148">
        <v>140</v>
      </c>
      <c r="Y119" s="149">
        <v>160</v>
      </c>
      <c r="Z119" s="150">
        <v>0</v>
      </c>
      <c r="AA119" s="150">
        <v>0</v>
      </c>
      <c r="AB119" s="149">
        <v>0</v>
      </c>
      <c r="AC119" s="153" t="s">
        <v>90</v>
      </c>
      <c r="AD119" s="152">
        <v>30</v>
      </c>
      <c r="AE119" s="151">
        <v>70</v>
      </c>
      <c r="AF119" s="149">
        <v>60</v>
      </c>
      <c r="AG119" s="150">
        <v>0</v>
      </c>
      <c r="AH119" s="150">
        <v>0</v>
      </c>
      <c r="AI119" s="149">
        <v>0</v>
      </c>
      <c r="AJ119" s="155" t="s">
        <v>81</v>
      </c>
      <c r="AK119" s="156">
        <v>30</v>
      </c>
    </row>
    <row r="121" spans="1:37" ht="28.5" customHeight="1">
      <c r="A121" s="171"/>
      <c r="B121" s="172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</row>
    <row r="122" spans="1:37" ht="15">
      <c r="A122" s="171"/>
      <c r="B122" s="172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</row>
    <row r="123" spans="1:37" ht="15.75">
      <c r="A123" s="383"/>
      <c r="B123" s="384"/>
      <c r="C123" s="384"/>
      <c r="D123" s="384"/>
      <c r="E123" s="384"/>
      <c r="F123" s="384"/>
      <c r="G123" s="384"/>
      <c r="H123" s="384"/>
      <c r="I123" s="384"/>
      <c r="J123" s="384"/>
      <c r="K123" s="384"/>
      <c r="L123" s="384"/>
      <c r="M123" s="384"/>
      <c r="N123" s="384"/>
      <c r="O123" s="174"/>
      <c r="P123" s="174"/>
      <c r="Q123" s="173"/>
      <c r="R123" s="173"/>
      <c r="S123" s="173"/>
      <c r="T123" s="173"/>
      <c r="U123" s="173"/>
      <c r="V123" s="173"/>
      <c r="W123" s="173"/>
      <c r="X123" s="385" t="s">
        <v>91</v>
      </c>
      <c r="Y123" s="385"/>
      <c r="Z123" s="385"/>
      <c r="AA123" s="385"/>
      <c r="AB123" s="385"/>
      <c r="AC123" s="385"/>
      <c r="AD123" s="385"/>
      <c r="AE123" s="385"/>
      <c r="AF123" s="385"/>
      <c r="AG123" s="385"/>
      <c r="AH123" s="385"/>
      <c r="AI123" s="385"/>
      <c r="AJ123" s="175"/>
      <c r="AK123" s="175"/>
    </row>
    <row r="124" spans="1:37" ht="15.75">
      <c r="A124" s="383" t="s">
        <v>92</v>
      </c>
      <c r="B124" s="386"/>
      <c r="C124" s="386"/>
      <c r="D124" s="386"/>
      <c r="E124" s="386"/>
      <c r="F124" s="386"/>
      <c r="G124" s="386"/>
      <c r="H124" s="387"/>
      <c r="I124" s="388"/>
      <c r="J124" s="388"/>
      <c r="K124" s="388"/>
      <c r="L124" s="388"/>
      <c r="M124" s="388"/>
      <c r="N124" s="389"/>
      <c r="O124" s="176"/>
      <c r="P124" s="176"/>
      <c r="Q124" s="173"/>
      <c r="R124" s="173"/>
      <c r="S124" s="173"/>
      <c r="T124" s="173"/>
      <c r="U124" s="173"/>
      <c r="V124" s="173"/>
      <c r="W124" s="173"/>
      <c r="X124" s="385" t="s">
        <v>93</v>
      </c>
      <c r="Y124" s="390"/>
      <c r="Z124" s="390"/>
      <c r="AA124" s="390"/>
      <c r="AB124" s="390"/>
      <c r="AC124" s="390"/>
      <c r="AD124" s="390"/>
      <c r="AE124" s="390"/>
      <c r="AF124" s="390"/>
      <c r="AG124" s="390"/>
      <c r="AH124" s="390"/>
      <c r="AI124" s="390"/>
      <c r="AJ124" s="177"/>
      <c r="AK124" s="177"/>
    </row>
    <row r="125" spans="1:37" ht="15.75">
      <c r="A125" s="173"/>
      <c r="B125" s="178"/>
      <c r="C125" s="179"/>
      <c r="D125" s="179"/>
      <c r="E125" s="179"/>
      <c r="F125" s="179"/>
      <c r="G125" s="179"/>
      <c r="H125" s="180"/>
      <c r="I125" s="176"/>
      <c r="J125" s="176"/>
      <c r="K125" s="176"/>
      <c r="L125" s="176"/>
      <c r="M125" s="176"/>
      <c r="N125" s="176"/>
      <c r="O125" s="176"/>
      <c r="P125" s="176"/>
      <c r="Q125" s="173"/>
      <c r="R125" s="173"/>
      <c r="S125" s="173"/>
      <c r="T125" s="173"/>
      <c r="U125" s="173"/>
      <c r="V125" s="173"/>
      <c r="W125" s="173"/>
      <c r="X125" s="173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</row>
    <row r="126" ht="15">
      <c r="B126" s="115" t="s">
        <v>94</v>
      </c>
    </row>
    <row r="127" ht="15">
      <c r="B127" s="115" t="s">
        <v>95</v>
      </c>
    </row>
    <row r="128" ht="15">
      <c r="B128" s="115" t="s">
        <v>121</v>
      </c>
    </row>
    <row r="129" spans="2:37" ht="15">
      <c r="B129" s="378" t="s">
        <v>96</v>
      </c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</row>
    <row r="130" spans="2:37" ht="15">
      <c r="B130" s="379" t="s">
        <v>97</v>
      </c>
      <c r="C130" s="380"/>
      <c r="D130" s="380"/>
      <c r="E130" s="380"/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  <c r="AB130" s="380"/>
      <c r="AC130" s="380"/>
      <c r="AD130" s="380"/>
      <c r="AE130" s="380"/>
      <c r="AF130" s="380"/>
      <c r="AG130" s="380"/>
      <c r="AH130" s="380"/>
      <c r="AI130" s="380"/>
      <c r="AJ130" s="380"/>
      <c r="AK130" s="380"/>
    </row>
    <row r="131" spans="2:37" ht="15">
      <c r="B131" s="378" t="s">
        <v>98</v>
      </c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8"/>
      <c r="U131" s="378"/>
      <c r="V131" s="378"/>
      <c r="W131" s="378"/>
      <c r="X131" s="378"/>
      <c r="Y131" s="378"/>
      <c r="Z131" s="378"/>
      <c r="AA131" s="378"/>
      <c r="AB131" s="378"/>
      <c r="AC131" s="378"/>
      <c r="AD131" s="378"/>
      <c r="AE131" s="378"/>
      <c r="AF131" s="378"/>
      <c r="AG131" s="378"/>
      <c r="AH131" s="378"/>
      <c r="AI131" s="378"/>
      <c r="AJ131" s="378"/>
      <c r="AK131" s="378"/>
    </row>
    <row r="133" ht="15">
      <c r="B133"/>
    </row>
    <row r="134" ht="15">
      <c r="B134" t="s">
        <v>117</v>
      </c>
    </row>
    <row r="135" ht="15">
      <c r="B135" t="s">
        <v>123</v>
      </c>
    </row>
    <row r="136" ht="15">
      <c r="B136" t="s">
        <v>124</v>
      </c>
    </row>
    <row r="142" ht="15.75" customHeight="1"/>
    <row r="143" ht="15.75" customHeight="1"/>
    <row r="148" ht="26.25" customHeight="1"/>
    <row r="169" ht="15.75" customHeight="1"/>
    <row r="170" ht="15.75" customHeight="1"/>
    <row r="174" ht="24.75" customHeight="1"/>
    <row r="194" ht="13.5" customHeight="1"/>
    <row r="195" ht="13.5" customHeight="1"/>
    <row r="199" ht="26.25" customHeight="1"/>
    <row r="200" ht="21.75" customHeight="1"/>
    <row r="209" ht="13.5" customHeight="1"/>
  </sheetData>
  <sheetProtection/>
  <mergeCells count="66">
    <mergeCell ref="Y116:AD116"/>
    <mergeCell ref="B129:AK129"/>
    <mergeCell ref="B130:AK130"/>
    <mergeCell ref="B131:AK131"/>
    <mergeCell ref="A119:B119"/>
    <mergeCell ref="A123:N123"/>
    <mergeCell ref="X123:AI123"/>
    <mergeCell ref="A124:G124"/>
    <mergeCell ref="H124:N124"/>
    <mergeCell ref="X124:AI124"/>
    <mergeCell ref="Y114:AD114"/>
    <mergeCell ref="AF116:AK116"/>
    <mergeCell ref="A118:I118"/>
    <mergeCell ref="J118:P118"/>
    <mergeCell ref="Q118:W118"/>
    <mergeCell ref="X118:AD118"/>
    <mergeCell ref="AE118:AK118"/>
    <mergeCell ref="D116:I116"/>
    <mergeCell ref="K116:P116"/>
    <mergeCell ref="R116:W116"/>
    <mergeCell ref="AE112:AK112"/>
    <mergeCell ref="AF114:AK114"/>
    <mergeCell ref="D115:I115"/>
    <mergeCell ref="K115:P115"/>
    <mergeCell ref="R115:W115"/>
    <mergeCell ref="Y115:AD115"/>
    <mergeCell ref="AF115:AK115"/>
    <mergeCell ref="D114:I114"/>
    <mergeCell ref="K114:P114"/>
    <mergeCell ref="R114:W114"/>
    <mergeCell ref="K113:P113"/>
    <mergeCell ref="R113:W113"/>
    <mergeCell ref="Y113:AD113"/>
    <mergeCell ref="J112:P112"/>
    <mergeCell ref="Q112:W112"/>
    <mergeCell ref="X112:AD112"/>
    <mergeCell ref="A52:B52"/>
    <mergeCell ref="A66:B66"/>
    <mergeCell ref="AF113:AK113"/>
    <mergeCell ref="A112:I112"/>
    <mergeCell ref="A81:B81"/>
    <mergeCell ref="A96:B96"/>
    <mergeCell ref="A109:B109"/>
    <mergeCell ref="A110:B110"/>
    <mergeCell ref="A111:B111"/>
    <mergeCell ref="D113:I113"/>
    <mergeCell ref="A12:AK12"/>
    <mergeCell ref="A42:B42"/>
    <mergeCell ref="J9:W9"/>
    <mergeCell ref="X9:AK9"/>
    <mergeCell ref="D10:D11"/>
    <mergeCell ref="E10:I10"/>
    <mergeCell ref="A9:A11"/>
    <mergeCell ref="B9:B11"/>
    <mergeCell ref="C9:C11"/>
    <mergeCell ref="D9:I9"/>
    <mergeCell ref="J10:P10"/>
    <mergeCell ref="Q10:W10"/>
    <mergeCell ref="X10:AB10"/>
    <mergeCell ref="AE10:AK10"/>
    <mergeCell ref="C7:X7"/>
    <mergeCell ref="B1:U1"/>
    <mergeCell ref="C3:AE3"/>
    <mergeCell ref="C4:AE4"/>
    <mergeCell ref="C5:Q5"/>
    <mergeCell ref="C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zoomScale="80" zoomScaleNormal="80" zoomScalePageLayoutView="0" workbookViewId="0" topLeftCell="B1">
      <selection activeCell="B85" sqref="B85:Q85"/>
    </sheetView>
  </sheetViews>
  <sheetFormatPr defaultColWidth="9.140625" defaultRowHeight="15"/>
  <cols>
    <col min="1" max="1" width="3.7109375" style="0" bestFit="1" customWidth="1"/>
    <col min="2" max="2" width="27.57421875" style="0" bestFit="1" customWidth="1"/>
    <col min="3" max="3" width="4.421875" style="0" bestFit="1" customWidth="1"/>
    <col min="4" max="4" width="5.57421875" style="0" bestFit="1" customWidth="1"/>
    <col min="5" max="6" width="4.421875" style="0" bestFit="1" customWidth="1"/>
    <col min="7" max="7" width="3.140625" style="0" bestFit="1" customWidth="1"/>
    <col min="8" max="9" width="3.7109375" style="0" bestFit="1" customWidth="1"/>
    <col min="10" max="11" width="4.421875" style="0" bestFit="1" customWidth="1"/>
    <col min="12" max="12" width="3.140625" style="0" bestFit="1" customWidth="1"/>
    <col min="13" max="14" width="3.7109375" style="0" bestFit="1" customWidth="1"/>
    <col min="15" max="15" width="10.57421875" style="0" customWidth="1"/>
    <col min="16" max="16" width="6.00390625" style="0" customWidth="1"/>
    <col min="17" max="18" width="4.421875" style="0" bestFit="1" customWidth="1"/>
    <col min="19" max="19" width="3.140625" style="0" bestFit="1" customWidth="1"/>
    <col min="20" max="20" width="4.140625" style="0" customWidth="1"/>
    <col min="21" max="21" width="3.7109375" style="0" bestFit="1" customWidth="1"/>
    <col min="22" max="22" width="5.421875" style="0" customWidth="1"/>
    <col min="23" max="23" width="7.8515625" style="0" customWidth="1"/>
    <col min="24" max="25" width="4.421875" style="0" bestFit="1" customWidth="1"/>
    <col min="26" max="26" width="3.140625" style="0" bestFit="1" customWidth="1"/>
    <col min="27" max="28" width="3.7109375" style="0" bestFit="1" customWidth="1"/>
    <col min="29" max="29" width="5.57421875" style="0" customWidth="1"/>
    <col min="30" max="30" width="6.140625" style="0" customWidth="1"/>
    <col min="31" max="31" width="3.57421875" style="0" bestFit="1" customWidth="1"/>
    <col min="32" max="32" width="4.421875" style="0" bestFit="1" customWidth="1"/>
    <col min="33" max="33" width="3.140625" style="0" bestFit="1" customWidth="1"/>
    <col min="34" max="35" width="3.7109375" style="0" bestFit="1" customWidth="1"/>
    <col min="36" max="36" width="11.8515625" style="0" customWidth="1"/>
    <col min="37" max="37" width="7.140625" style="0" customWidth="1"/>
  </cols>
  <sheetData>
    <row r="1" spans="2:31" ht="15.75">
      <c r="B1" s="329" t="s">
        <v>218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1"/>
      <c r="W1" s="1"/>
      <c r="X1" s="2"/>
      <c r="Y1" s="2"/>
      <c r="Z1" s="2"/>
      <c r="AA1" s="2"/>
      <c r="AB1" s="2"/>
      <c r="AC1" s="2"/>
      <c r="AD1" s="2" t="s">
        <v>228</v>
      </c>
      <c r="AE1" s="2"/>
    </row>
    <row r="2" spans="2:31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  <c r="Y2" s="2"/>
      <c r="Z2" s="2"/>
      <c r="AA2" s="2"/>
      <c r="AB2" s="2"/>
      <c r="AC2" s="2"/>
      <c r="AD2" s="2"/>
      <c r="AE2" s="2"/>
    </row>
    <row r="3" spans="1:37" ht="15">
      <c r="A3" s="5"/>
      <c r="B3" s="6" t="s">
        <v>0</v>
      </c>
      <c r="C3" s="330" t="s">
        <v>1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7"/>
      <c r="AG3" s="7"/>
      <c r="AH3" s="7"/>
      <c r="AI3" s="7"/>
      <c r="AJ3" s="7"/>
      <c r="AK3" s="7"/>
    </row>
    <row r="4" spans="1:37" ht="15.75">
      <c r="A4" s="8"/>
      <c r="B4" s="6" t="s">
        <v>2</v>
      </c>
      <c r="C4" s="331" t="s">
        <v>103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8"/>
      <c r="AG4" s="8"/>
      <c r="AH4" s="8"/>
      <c r="AI4" s="8"/>
      <c r="AJ4" s="8"/>
      <c r="AK4" s="8"/>
    </row>
    <row r="5" spans="1:37" ht="15.75">
      <c r="A5" s="8"/>
      <c r="B5" s="6" t="s">
        <v>4</v>
      </c>
      <c r="C5" s="332" t="s">
        <v>5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8"/>
      <c r="AG5" s="8"/>
      <c r="AH5" s="8"/>
      <c r="AI5" s="8"/>
      <c r="AJ5" s="8"/>
      <c r="AK5" s="8"/>
    </row>
    <row r="6" spans="1:37" ht="15">
      <c r="A6" s="5"/>
      <c r="B6" s="6" t="s">
        <v>6</v>
      </c>
      <c r="C6" s="332" t="s">
        <v>7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7"/>
      <c r="AG6" s="7"/>
      <c r="AH6" s="7"/>
      <c r="AI6" s="7"/>
      <c r="AJ6" s="7"/>
      <c r="AK6" s="7"/>
    </row>
    <row r="7" spans="1:37" ht="18">
      <c r="A7" s="5"/>
      <c r="B7" s="9" t="s">
        <v>8</v>
      </c>
      <c r="C7" s="328" t="s">
        <v>9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10"/>
      <c r="Z7" s="10"/>
      <c r="AA7" s="10"/>
      <c r="AB7" s="10"/>
      <c r="AC7" s="10"/>
      <c r="AD7" s="10"/>
      <c r="AE7" s="10"/>
      <c r="AF7" s="11"/>
      <c r="AG7" s="11"/>
      <c r="AH7" s="11"/>
      <c r="AI7" s="11"/>
      <c r="AJ7" s="11"/>
      <c r="AK7" s="11"/>
    </row>
    <row r="8" spans="1:37" ht="18.75" thickBot="1">
      <c r="A8" s="5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11"/>
      <c r="AH8" s="11"/>
      <c r="AI8" s="11"/>
      <c r="AJ8" s="11"/>
      <c r="AK8" s="11"/>
    </row>
    <row r="9" spans="1:37" ht="17.25" thickBot="1">
      <c r="A9" s="341" t="s">
        <v>10</v>
      </c>
      <c r="B9" s="344" t="s">
        <v>11</v>
      </c>
      <c r="C9" s="347" t="s">
        <v>12</v>
      </c>
      <c r="D9" s="350" t="s">
        <v>13</v>
      </c>
      <c r="E9" s="350"/>
      <c r="F9" s="350"/>
      <c r="G9" s="350"/>
      <c r="H9" s="350"/>
      <c r="I9" s="350"/>
      <c r="J9" s="325" t="s">
        <v>14</v>
      </c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7"/>
      <c r="X9" s="325" t="s">
        <v>15</v>
      </c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7"/>
    </row>
    <row r="10" spans="1:37" ht="17.25" thickBot="1">
      <c r="A10" s="342"/>
      <c r="B10" s="345"/>
      <c r="C10" s="348"/>
      <c r="D10" s="337" t="s">
        <v>16</v>
      </c>
      <c r="E10" s="339" t="s">
        <v>17</v>
      </c>
      <c r="F10" s="340"/>
      <c r="G10" s="340"/>
      <c r="H10" s="340"/>
      <c r="I10" s="340"/>
      <c r="J10" s="319">
        <v>1</v>
      </c>
      <c r="K10" s="320"/>
      <c r="L10" s="320"/>
      <c r="M10" s="320"/>
      <c r="N10" s="320"/>
      <c r="O10" s="320"/>
      <c r="P10" s="321"/>
      <c r="Q10" s="319">
        <v>2</v>
      </c>
      <c r="R10" s="320"/>
      <c r="S10" s="320"/>
      <c r="T10" s="320"/>
      <c r="U10" s="320"/>
      <c r="V10" s="320"/>
      <c r="W10" s="321"/>
      <c r="X10" s="322">
        <v>3</v>
      </c>
      <c r="Y10" s="323"/>
      <c r="Z10" s="323"/>
      <c r="AA10" s="323"/>
      <c r="AB10" s="324"/>
      <c r="AC10" s="13"/>
      <c r="AD10" s="13"/>
      <c r="AE10" s="325">
        <v>4</v>
      </c>
      <c r="AF10" s="326"/>
      <c r="AG10" s="326"/>
      <c r="AH10" s="326"/>
      <c r="AI10" s="326"/>
      <c r="AJ10" s="326"/>
      <c r="AK10" s="327"/>
    </row>
    <row r="11" spans="1:37" ht="72" customHeight="1" thickBot="1">
      <c r="A11" s="343"/>
      <c r="B11" s="346"/>
      <c r="C11" s="349"/>
      <c r="D11" s="338"/>
      <c r="E11" s="14" t="s">
        <v>18</v>
      </c>
      <c r="F11" s="15" t="s">
        <v>19</v>
      </c>
      <c r="G11" s="15" t="s">
        <v>20</v>
      </c>
      <c r="H11" s="15" t="s">
        <v>21</v>
      </c>
      <c r="I11" s="16" t="s">
        <v>22</v>
      </c>
      <c r="J11" s="17" t="s">
        <v>18</v>
      </c>
      <c r="K11" s="18" t="s">
        <v>19</v>
      </c>
      <c r="L11" s="19" t="s">
        <v>20</v>
      </c>
      <c r="M11" s="19" t="s">
        <v>21</v>
      </c>
      <c r="N11" s="20" t="s">
        <v>22</v>
      </c>
      <c r="O11" s="21" t="s">
        <v>23</v>
      </c>
      <c r="P11" s="22" t="s">
        <v>12</v>
      </c>
      <c r="Q11" s="17" t="s">
        <v>18</v>
      </c>
      <c r="R11" s="18" t="s">
        <v>19</v>
      </c>
      <c r="S11" s="19" t="s">
        <v>20</v>
      </c>
      <c r="T11" s="19" t="s">
        <v>21</v>
      </c>
      <c r="U11" s="20" t="s">
        <v>22</v>
      </c>
      <c r="V11" s="21" t="s">
        <v>23</v>
      </c>
      <c r="W11" s="23" t="s">
        <v>12</v>
      </c>
      <c r="X11" s="17" t="s">
        <v>18</v>
      </c>
      <c r="Y11" s="18" t="s">
        <v>19</v>
      </c>
      <c r="Z11" s="19" t="s">
        <v>20</v>
      </c>
      <c r="AA11" s="19" t="s">
        <v>21</v>
      </c>
      <c r="AB11" s="20" t="s">
        <v>22</v>
      </c>
      <c r="AC11" s="21" t="s">
        <v>23</v>
      </c>
      <c r="AD11" s="23" t="s">
        <v>12</v>
      </c>
      <c r="AE11" s="17" t="s">
        <v>18</v>
      </c>
      <c r="AF11" s="19" t="s">
        <v>19</v>
      </c>
      <c r="AG11" s="19" t="s">
        <v>20</v>
      </c>
      <c r="AH11" s="19" t="s">
        <v>21</v>
      </c>
      <c r="AI11" s="24" t="s">
        <v>22</v>
      </c>
      <c r="AJ11" s="21" t="s">
        <v>23</v>
      </c>
      <c r="AK11" s="23" t="s">
        <v>12</v>
      </c>
    </row>
    <row r="12" spans="1:37" ht="15.75" thickBot="1">
      <c r="A12" s="333" t="s">
        <v>24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</row>
    <row r="13" spans="1:37" ht="25.5">
      <c r="A13" s="26">
        <v>1</v>
      </c>
      <c r="B13" s="27" t="s">
        <v>125</v>
      </c>
      <c r="C13" s="28">
        <v>4</v>
      </c>
      <c r="D13" s="29">
        <v>30</v>
      </c>
      <c r="E13" s="30">
        <v>15</v>
      </c>
      <c r="F13" s="30">
        <v>15</v>
      </c>
      <c r="G13" s="30">
        <v>0</v>
      </c>
      <c r="H13" s="30">
        <v>0</v>
      </c>
      <c r="I13" s="31">
        <v>0</v>
      </c>
      <c r="J13" s="32">
        <v>15</v>
      </c>
      <c r="K13" s="33">
        <v>15</v>
      </c>
      <c r="L13" s="30">
        <v>0</v>
      </c>
      <c r="M13" s="30">
        <v>0</v>
      </c>
      <c r="N13" s="30">
        <v>0</v>
      </c>
      <c r="O13" s="33" t="s">
        <v>25</v>
      </c>
      <c r="P13" s="34">
        <v>4</v>
      </c>
      <c r="Q13" s="29"/>
      <c r="R13" s="30"/>
      <c r="S13" s="30"/>
      <c r="T13" s="30"/>
      <c r="U13" s="30"/>
      <c r="V13" s="30"/>
      <c r="W13" s="31"/>
      <c r="X13" s="35"/>
      <c r="Y13" s="30"/>
      <c r="Z13" s="30"/>
      <c r="AA13" s="30"/>
      <c r="AB13" s="30"/>
      <c r="AC13" s="30"/>
      <c r="AD13" s="28"/>
      <c r="AE13" s="29"/>
      <c r="AF13" s="30"/>
      <c r="AG13" s="30"/>
      <c r="AH13" s="30"/>
      <c r="AI13" s="36"/>
      <c r="AJ13" s="36"/>
      <c r="AK13" s="37"/>
    </row>
    <row r="14" spans="1:37" ht="25.5">
      <c r="A14" s="38">
        <v>2</v>
      </c>
      <c r="B14" s="225" t="s">
        <v>220</v>
      </c>
      <c r="C14" s="226">
        <v>2</v>
      </c>
      <c r="D14" s="227">
        <v>15</v>
      </c>
      <c r="E14" s="228">
        <v>15</v>
      </c>
      <c r="F14" s="228">
        <v>0</v>
      </c>
      <c r="G14" s="42">
        <v>0</v>
      </c>
      <c r="H14" s="42">
        <v>0</v>
      </c>
      <c r="I14" s="43">
        <v>0</v>
      </c>
      <c r="J14" s="44">
        <v>15</v>
      </c>
      <c r="K14" s="45">
        <v>0</v>
      </c>
      <c r="L14" s="42">
        <v>0</v>
      </c>
      <c r="M14" s="42">
        <v>0</v>
      </c>
      <c r="N14" s="42">
        <v>0</v>
      </c>
      <c r="O14" s="45" t="s">
        <v>26</v>
      </c>
      <c r="P14" s="46">
        <v>2</v>
      </c>
      <c r="Q14" s="41"/>
      <c r="R14" s="42"/>
      <c r="S14" s="42"/>
      <c r="T14" s="42"/>
      <c r="U14" s="42"/>
      <c r="V14" s="42"/>
      <c r="W14" s="43"/>
      <c r="X14" s="47"/>
      <c r="Y14" s="42"/>
      <c r="Z14" s="42"/>
      <c r="AA14" s="42"/>
      <c r="AB14" s="42"/>
      <c r="AC14" s="42"/>
      <c r="AD14" s="40"/>
      <c r="AE14" s="41"/>
      <c r="AF14" s="42"/>
      <c r="AG14" s="42"/>
      <c r="AH14" s="42"/>
      <c r="AI14" s="42"/>
      <c r="AJ14" s="42"/>
      <c r="AK14" s="43"/>
    </row>
    <row r="15" spans="1:37" ht="51">
      <c r="A15" s="38">
        <v>3</v>
      </c>
      <c r="B15" s="39" t="s">
        <v>127</v>
      </c>
      <c r="C15" s="40">
        <v>2</v>
      </c>
      <c r="D15" s="41">
        <v>15</v>
      </c>
      <c r="E15" s="42">
        <v>0</v>
      </c>
      <c r="F15" s="42">
        <v>15</v>
      </c>
      <c r="G15" s="42">
        <v>0</v>
      </c>
      <c r="H15" s="42">
        <v>0</v>
      </c>
      <c r="I15" s="43">
        <v>0</v>
      </c>
      <c r="J15" s="44">
        <v>0</v>
      </c>
      <c r="K15" s="45">
        <v>15</v>
      </c>
      <c r="L15" s="42">
        <v>0</v>
      </c>
      <c r="M15" s="42">
        <v>0</v>
      </c>
      <c r="N15" s="42">
        <v>0</v>
      </c>
      <c r="O15" s="45" t="s">
        <v>26</v>
      </c>
      <c r="P15" s="46">
        <v>2</v>
      </c>
      <c r="Q15" s="41"/>
      <c r="R15" s="42"/>
      <c r="S15" s="42"/>
      <c r="T15" s="42"/>
      <c r="U15" s="42"/>
      <c r="V15" s="42"/>
      <c r="W15" s="43"/>
      <c r="X15" s="47"/>
      <c r="Y15" s="42"/>
      <c r="Z15" s="42"/>
      <c r="AA15" s="42"/>
      <c r="AB15" s="42"/>
      <c r="AC15" s="42"/>
      <c r="AD15" s="40"/>
      <c r="AE15" s="41"/>
      <c r="AF15" s="42"/>
      <c r="AG15" s="42"/>
      <c r="AH15" s="42"/>
      <c r="AI15" s="42"/>
      <c r="AJ15" s="42"/>
      <c r="AK15" s="43"/>
    </row>
    <row r="16" spans="1:37" ht="25.5">
      <c r="A16" s="26">
        <v>4</v>
      </c>
      <c r="B16" s="39" t="s">
        <v>128</v>
      </c>
      <c r="C16" s="40">
        <v>2</v>
      </c>
      <c r="D16" s="41">
        <v>20</v>
      </c>
      <c r="E16" s="42">
        <v>10</v>
      </c>
      <c r="F16" s="42">
        <v>10</v>
      </c>
      <c r="G16" s="42">
        <v>0</v>
      </c>
      <c r="H16" s="42">
        <v>0</v>
      </c>
      <c r="I16" s="43">
        <v>0</v>
      </c>
      <c r="J16" s="44">
        <v>10</v>
      </c>
      <c r="K16" s="45">
        <v>10</v>
      </c>
      <c r="L16" s="42">
        <v>0</v>
      </c>
      <c r="M16" s="42">
        <v>0</v>
      </c>
      <c r="N16" s="42">
        <v>0</v>
      </c>
      <c r="O16" s="45" t="s">
        <v>26</v>
      </c>
      <c r="P16" s="46">
        <v>2</v>
      </c>
      <c r="Q16" s="41"/>
      <c r="R16" s="42"/>
      <c r="S16" s="42"/>
      <c r="T16" s="42"/>
      <c r="U16" s="42"/>
      <c r="V16" s="42"/>
      <c r="W16" s="43"/>
      <c r="X16" s="47"/>
      <c r="Y16" s="42"/>
      <c r="Z16" s="42"/>
      <c r="AA16" s="42"/>
      <c r="AB16" s="42"/>
      <c r="AC16" s="42"/>
      <c r="AD16" s="40"/>
      <c r="AE16" s="41"/>
      <c r="AF16" s="42"/>
      <c r="AG16" s="42"/>
      <c r="AH16" s="42"/>
      <c r="AI16" s="42"/>
      <c r="AJ16" s="42"/>
      <c r="AK16" s="43"/>
    </row>
    <row r="17" spans="1:37" ht="25.5">
      <c r="A17" s="26">
        <v>5</v>
      </c>
      <c r="B17" s="39" t="s">
        <v>129</v>
      </c>
      <c r="C17" s="40">
        <v>2</v>
      </c>
      <c r="D17" s="41">
        <v>20</v>
      </c>
      <c r="E17" s="42">
        <v>10</v>
      </c>
      <c r="F17" s="42">
        <v>10</v>
      </c>
      <c r="G17" s="42">
        <v>0</v>
      </c>
      <c r="H17" s="42">
        <v>0</v>
      </c>
      <c r="I17" s="43">
        <v>0</v>
      </c>
      <c r="J17" s="44">
        <v>10</v>
      </c>
      <c r="K17" s="45">
        <v>10</v>
      </c>
      <c r="L17" s="42">
        <v>0</v>
      </c>
      <c r="M17" s="42">
        <v>0</v>
      </c>
      <c r="N17" s="42">
        <v>0</v>
      </c>
      <c r="O17" s="45" t="s">
        <v>25</v>
      </c>
      <c r="P17" s="46">
        <v>2</v>
      </c>
      <c r="Q17" s="48"/>
      <c r="R17" s="45"/>
      <c r="S17" s="42"/>
      <c r="T17" s="42"/>
      <c r="U17" s="42"/>
      <c r="V17" s="45"/>
      <c r="W17" s="49"/>
      <c r="X17" s="47"/>
      <c r="Y17" s="42"/>
      <c r="Z17" s="42"/>
      <c r="AA17" s="42"/>
      <c r="AB17" s="42"/>
      <c r="AC17" s="42"/>
      <c r="AD17" s="40"/>
      <c r="AE17" s="41"/>
      <c r="AF17" s="42"/>
      <c r="AG17" s="42"/>
      <c r="AH17" s="42"/>
      <c r="AI17" s="42"/>
      <c r="AJ17" s="42"/>
      <c r="AK17" s="43"/>
    </row>
    <row r="18" spans="1:37" ht="25.5">
      <c r="A18" s="38">
        <v>6</v>
      </c>
      <c r="B18" s="39" t="s">
        <v>27</v>
      </c>
      <c r="C18" s="40">
        <v>2</v>
      </c>
      <c r="D18" s="41">
        <v>15</v>
      </c>
      <c r="E18" s="42">
        <v>15</v>
      </c>
      <c r="F18" s="42">
        <v>0</v>
      </c>
      <c r="G18" s="42">
        <v>0</v>
      </c>
      <c r="H18" s="42">
        <v>0</v>
      </c>
      <c r="I18" s="43">
        <v>0</v>
      </c>
      <c r="J18" s="44">
        <v>15</v>
      </c>
      <c r="K18" s="45">
        <v>0</v>
      </c>
      <c r="L18" s="42">
        <v>0</v>
      </c>
      <c r="M18" s="42">
        <v>0</v>
      </c>
      <c r="N18" s="42">
        <v>0</v>
      </c>
      <c r="O18" s="45" t="s">
        <v>26</v>
      </c>
      <c r="P18" s="46">
        <v>2</v>
      </c>
      <c r="Q18" s="48"/>
      <c r="R18" s="45"/>
      <c r="S18" s="42"/>
      <c r="T18" s="42"/>
      <c r="U18" s="42"/>
      <c r="V18" s="45"/>
      <c r="W18" s="49"/>
      <c r="X18" s="47"/>
      <c r="Y18" s="42"/>
      <c r="Z18" s="42"/>
      <c r="AA18" s="42"/>
      <c r="AB18" s="42"/>
      <c r="AC18" s="42"/>
      <c r="AD18" s="40"/>
      <c r="AE18" s="41"/>
      <c r="AF18" s="42"/>
      <c r="AG18" s="42"/>
      <c r="AH18" s="42"/>
      <c r="AI18" s="42"/>
      <c r="AJ18" s="42"/>
      <c r="AK18" s="43"/>
    </row>
    <row r="19" spans="1:37" ht="25.5">
      <c r="A19" s="38">
        <v>7</v>
      </c>
      <c r="B19" s="39" t="s">
        <v>28</v>
      </c>
      <c r="C19" s="40">
        <v>2</v>
      </c>
      <c r="D19" s="41">
        <v>15</v>
      </c>
      <c r="E19" s="42">
        <v>0</v>
      </c>
      <c r="F19" s="42">
        <v>15</v>
      </c>
      <c r="G19" s="42">
        <v>0</v>
      </c>
      <c r="H19" s="42">
        <v>0</v>
      </c>
      <c r="I19" s="43">
        <v>0</v>
      </c>
      <c r="J19" s="44">
        <v>0</v>
      </c>
      <c r="K19" s="45">
        <v>15</v>
      </c>
      <c r="L19" s="42">
        <v>0</v>
      </c>
      <c r="M19" s="42">
        <v>0</v>
      </c>
      <c r="N19" s="42">
        <v>0</v>
      </c>
      <c r="O19" s="45" t="s">
        <v>26</v>
      </c>
      <c r="P19" s="46">
        <v>2</v>
      </c>
      <c r="Q19" s="48"/>
      <c r="R19" s="45"/>
      <c r="S19" s="42"/>
      <c r="T19" s="42"/>
      <c r="U19" s="42"/>
      <c r="V19" s="45"/>
      <c r="W19" s="49"/>
      <c r="X19" s="47"/>
      <c r="Y19" s="42"/>
      <c r="Z19" s="42"/>
      <c r="AA19" s="42"/>
      <c r="AB19" s="42"/>
      <c r="AC19" s="42"/>
      <c r="AD19" s="40"/>
      <c r="AE19" s="41"/>
      <c r="AF19" s="42"/>
      <c r="AG19" s="42"/>
      <c r="AH19" s="42"/>
      <c r="AI19" s="42"/>
      <c r="AJ19" s="42"/>
      <c r="AK19" s="43"/>
    </row>
    <row r="20" spans="1:37" ht="15">
      <c r="A20" s="26">
        <v>8</v>
      </c>
      <c r="B20" s="39" t="s">
        <v>29</v>
      </c>
      <c r="C20" s="40">
        <v>2</v>
      </c>
      <c r="D20" s="41">
        <v>15</v>
      </c>
      <c r="E20" s="42">
        <v>15</v>
      </c>
      <c r="F20" s="42">
        <v>0</v>
      </c>
      <c r="G20" s="42">
        <v>0</v>
      </c>
      <c r="H20" s="42">
        <v>0</v>
      </c>
      <c r="I20" s="43">
        <v>0</v>
      </c>
      <c r="J20" s="44">
        <v>15</v>
      </c>
      <c r="K20" s="45">
        <v>0</v>
      </c>
      <c r="L20" s="42">
        <v>0</v>
      </c>
      <c r="M20" s="42">
        <v>0</v>
      </c>
      <c r="N20" s="42">
        <v>0</v>
      </c>
      <c r="O20" s="45" t="s">
        <v>26</v>
      </c>
      <c r="P20" s="46">
        <v>2</v>
      </c>
      <c r="Q20" s="48"/>
      <c r="R20" s="45"/>
      <c r="S20" s="42"/>
      <c r="T20" s="42"/>
      <c r="U20" s="42"/>
      <c r="V20" s="45"/>
      <c r="W20" s="49"/>
      <c r="X20" s="47"/>
      <c r="Y20" s="42"/>
      <c r="Z20" s="42"/>
      <c r="AA20" s="42"/>
      <c r="AB20" s="42"/>
      <c r="AC20" s="42"/>
      <c r="AD20" s="40"/>
      <c r="AE20" s="41"/>
      <c r="AF20" s="42"/>
      <c r="AG20" s="42"/>
      <c r="AH20" s="42"/>
      <c r="AI20" s="42"/>
      <c r="AJ20" s="42"/>
      <c r="AK20" s="43"/>
    </row>
    <row r="21" spans="1:37" ht="15">
      <c r="A21" s="26">
        <v>9</v>
      </c>
      <c r="B21" s="39" t="s">
        <v>130</v>
      </c>
      <c r="C21" s="40">
        <v>2</v>
      </c>
      <c r="D21" s="41">
        <v>15</v>
      </c>
      <c r="E21" s="42">
        <v>0</v>
      </c>
      <c r="F21" s="42">
        <v>15</v>
      </c>
      <c r="G21" s="42">
        <v>0</v>
      </c>
      <c r="H21" s="42">
        <v>0</v>
      </c>
      <c r="I21" s="43">
        <v>0</v>
      </c>
      <c r="J21" s="44">
        <v>0</v>
      </c>
      <c r="K21" s="45">
        <v>15</v>
      </c>
      <c r="L21" s="42">
        <v>0</v>
      </c>
      <c r="M21" s="42">
        <v>0</v>
      </c>
      <c r="N21" s="42">
        <v>0</v>
      </c>
      <c r="O21" s="45" t="s">
        <v>26</v>
      </c>
      <c r="P21" s="46">
        <v>2</v>
      </c>
      <c r="Q21" s="41"/>
      <c r="R21" s="42"/>
      <c r="S21" s="42"/>
      <c r="T21" s="42"/>
      <c r="U21" s="42"/>
      <c r="V21" s="42"/>
      <c r="W21" s="43"/>
      <c r="X21" s="44"/>
      <c r="Y21" s="45"/>
      <c r="Z21" s="42"/>
      <c r="AA21" s="42"/>
      <c r="AB21" s="42"/>
      <c r="AC21" s="45"/>
      <c r="AD21" s="46"/>
      <c r="AE21" s="41"/>
      <c r="AF21" s="42"/>
      <c r="AG21" s="42"/>
      <c r="AH21" s="42"/>
      <c r="AI21" s="42"/>
      <c r="AJ21" s="42"/>
      <c r="AK21" s="43"/>
    </row>
    <row r="22" spans="1:37" ht="25.5">
      <c r="A22" s="38">
        <v>10</v>
      </c>
      <c r="B22" s="39" t="s">
        <v>131</v>
      </c>
      <c r="C22" s="40">
        <v>3</v>
      </c>
      <c r="D22" s="41">
        <v>30</v>
      </c>
      <c r="E22" s="42">
        <v>15</v>
      </c>
      <c r="F22" s="42">
        <v>15</v>
      </c>
      <c r="G22" s="42">
        <v>0</v>
      </c>
      <c r="H22" s="42">
        <v>0</v>
      </c>
      <c r="I22" s="43">
        <v>0</v>
      </c>
      <c r="J22" s="44">
        <v>15</v>
      </c>
      <c r="K22" s="45">
        <v>15</v>
      </c>
      <c r="L22" s="42">
        <v>0</v>
      </c>
      <c r="M22" s="42">
        <v>0</v>
      </c>
      <c r="N22" s="42">
        <v>0</v>
      </c>
      <c r="O22" s="45" t="s">
        <v>25</v>
      </c>
      <c r="P22" s="46">
        <v>3</v>
      </c>
      <c r="Q22" s="41"/>
      <c r="R22" s="42"/>
      <c r="S22" s="42"/>
      <c r="T22" s="42"/>
      <c r="U22" s="42"/>
      <c r="V22" s="42"/>
      <c r="W22" s="43"/>
      <c r="X22" s="44"/>
      <c r="Y22" s="45"/>
      <c r="Z22" s="42"/>
      <c r="AA22" s="42"/>
      <c r="AB22" s="42"/>
      <c r="AC22" s="45"/>
      <c r="AD22" s="46"/>
      <c r="AE22" s="41"/>
      <c r="AF22" s="42"/>
      <c r="AG22" s="42"/>
      <c r="AH22" s="42"/>
      <c r="AI22" s="42"/>
      <c r="AJ22" s="42"/>
      <c r="AK22" s="43"/>
    </row>
    <row r="23" spans="1:37" ht="51">
      <c r="A23" s="38">
        <v>11</v>
      </c>
      <c r="B23" s="225" t="s">
        <v>221</v>
      </c>
      <c r="C23" s="226">
        <v>2</v>
      </c>
      <c r="D23" s="227">
        <v>15</v>
      </c>
      <c r="E23" s="228">
        <v>15</v>
      </c>
      <c r="F23" s="228">
        <v>0</v>
      </c>
      <c r="G23" s="228">
        <v>0</v>
      </c>
      <c r="H23" s="228">
        <v>0</v>
      </c>
      <c r="I23" s="229">
        <v>0</v>
      </c>
      <c r="J23" s="230">
        <v>15</v>
      </c>
      <c r="K23" s="231">
        <v>0</v>
      </c>
      <c r="L23" s="228">
        <v>0</v>
      </c>
      <c r="M23" s="228">
        <v>0</v>
      </c>
      <c r="N23" s="228">
        <v>0</v>
      </c>
      <c r="O23" s="231" t="s">
        <v>26</v>
      </c>
      <c r="P23" s="232">
        <v>2</v>
      </c>
      <c r="Q23" s="41"/>
      <c r="R23" s="42"/>
      <c r="S23" s="42"/>
      <c r="T23" s="42"/>
      <c r="U23" s="42"/>
      <c r="V23" s="42"/>
      <c r="W23" s="43"/>
      <c r="X23" s="44"/>
      <c r="Y23" s="45"/>
      <c r="Z23" s="42"/>
      <c r="AA23" s="42"/>
      <c r="AB23" s="42"/>
      <c r="AC23" s="45"/>
      <c r="AD23" s="46"/>
      <c r="AE23" s="41"/>
      <c r="AF23" s="42"/>
      <c r="AG23" s="42"/>
      <c r="AH23" s="42"/>
      <c r="AI23" s="42"/>
      <c r="AJ23" s="42"/>
      <c r="AK23" s="43"/>
    </row>
    <row r="24" spans="1:37" ht="26.25" thickBot="1">
      <c r="A24" s="26">
        <v>12</v>
      </c>
      <c r="B24" s="233" t="s">
        <v>133</v>
      </c>
      <c r="C24" s="234">
        <v>3</v>
      </c>
      <c r="D24" s="235">
        <v>20</v>
      </c>
      <c r="E24" s="236">
        <v>10</v>
      </c>
      <c r="F24" s="236">
        <v>10</v>
      </c>
      <c r="G24" s="236">
        <v>0</v>
      </c>
      <c r="H24" s="236">
        <v>0</v>
      </c>
      <c r="I24" s="237">
        <v>0</v>
      </c>
      <c r="J24" s="238">
        <v>10</v>
      </c>
      <c r="K24" s="239">
        <v>10</v>
      </c>
      <c r="L24" s="236">
        <v>0</v>
      </c>
      <c r="M24" s="236">
        <v>0</v>
      </c>
      <c r="N24" s="236">
        <v>0</v>
      </c>
      <c r="O24" s="239" t="s">
        <v>25</v>
      </c>
      <c r="P24" s="240">
        <v>3</v>
      </c>
      <c r="Q24" s="52"/>
      <c r="R24" s="53"/>
      <c r="S24" s="53"/>
      <c r="T24" s="53"/>
      <c r="U24" s="53"/>
      <c r="V24" s="53"/>
      <c r="W24" s="54"/>
      <c r="X24" s="55"/>
      <c r="Y24" s="56"/>
      <c r="Z24" s="53"/>
      <c r="AA24" s="53"/>
      <c r="AB24" s="53"/>
      <c r="AC24" s="56"/>
      <c r="AD24" s="57"/>
      <c r="AE24" s="52"/>
      <c r="AF24" s="53"/>
      <c r="AG24" s="53"/>
      <c r="AH24" s="53"/>
      <c r="AI24" s="53"/>
      <c r="AJ24" s="53"/>
      <c r="AK24" s="54"/>
    </row>
    <row r="25" spans="1:37" ht="15">
      <c r="A25" s="38">
        <v>13</v>
      </c>
      <c r="B25" s="241" t="s">
        <v>134</v>
      </c>
      <c r="C25" s="242">
        <v>1</v>
      </c>
      <c r="D25" s="243">
        <v>10</v>
      </c>
      <c r="E25" s="244">
        <v>10</v>
      </c>
      <c r="F25" s="244">
        <v>0</v>
      </c>
      <c r="G25" s="244">
        <v>0</v>
      </c>
      <c r="H25" s="244">
        <v>0</v>
      </c>
      <c r="I25" s="245">
        <v>0</v>
      </c>
      <c r="J25" s="246"/>
      <c r="K25" s="247"/>
      <c r="L25" s="244"/>
      <c r="M25" s="244"/>
      <c r="N25" s="244"/>
      <c r="O25" s="247"/>
      <c r="P25" s="248"/>
      <c r="Q25" s="243">
        <v>10</v>
      </c>
      <c r="R25" s="244">
        <v>0</v>
      </c>
      <c r="S25" s="244">
        <v>0</v>
      </c>
      <c r="T25" s="244">
        <v>0</v>
      </c>
      <c r="U25" s="244">
        <v>0</v>
      </c>
      <c r="V25" s="244" t="s">
        <v>25</v>
      </c>
      <c r="W25" s="245">
        <v>1</v>
      </c>
      <c r="X25" s="63"/>
      <c r="Y25" s="64"/>
      <c r="Z25" s="61"/>
      <c r="AA25" s="61"/>
      <c r="AB25" s="61"/>
      <c r="AC25" s="64"/>
      <c r="AD25" s="65"/>
      <c r="AE25" s="60"/>
      <c r="AF25" s="61"/>
      <c r="AG25" s="61"/>
      <c r="AH25" s="61"/>
      <c r="AI25" s="61"/>
      <c r="AJ25" s="61"/>
      <c r="AK25" s="62"/>
    </row>
    <row r="26" spans="1:37" ht="15">
      <c r="A26" s="38">
        <v>14</v>
      </c>
      <c r="B26" s="241" t="s">
        <v>207</v>
      </c>
      <c r="C26" s="242">
        <v>2</v>
      </c>
      <c r="D26" s="243">
        <v>15</v>
      </c>
      <c r="E26" s="244">
        <v>0</v>
      </c>
      <c r="F26" s="244">
        <v>15</v>
      </c>
      <c r="G26" s="244">
        <v>0</v>
      </c>
      <c r="H26" s="244">
        <v>0</v>
      </c>
      <c r="I26" s="245">
        <v>0</v>
      </c>
      <c r="J26" s="246"/>
      <c r="K26" s="247"/>
      <c r="L26" s="244"/>
      <c r="M26" s="244"/>
      <c r="N26" s="244"/>
      <c r="O26" s="247"/>
      <c r="P26" s="248"/>
      <c r="Q26" s="243">
        <v>0</v>
      </c>
      <c r="R26" s="244">
        <v>15</v>
      </c>
      <c r="S26" s="244">
        <v>0</v>
      </c>
      <c r="T26" s="244">
        <v>0</v>
      </c>
      <c r="U26" s="244">
        <v>0</v>
      </c>
      <c r="V26" s="244" t="s">
        <v>25</v>
      </c>
      <c r="W26" s="245">
        <v>2</v>
      </c>
      <c r="X26" s="63"/>
      <c r="Y26" s="64"/>
      <c r="Z26" s="61"/>
      <c r="AA26" s="61"/>
      <c r="AB26" s="61"/>
      <c r="AC26" s="64"/>
      <c r="AD26" s="65"/>
      <c r="AE26" s="60"/>
      <c r="AF26" s="61"/>
      <c r="AG26" s="61"/>
      <c r="AH26" s="61"/>
      <c r="AI26" s="61"/>
      <c r="AJ26" s="61"/>
      <c r="AK26" s="62"/>
    </row>
    <row r="27" spans="1:37" ht="51">
      <c r="A27" s="38">
        <v>15</v>
      </c>
      <c r="B27" s="58" t="s">
        <v>137</v>
      </c>
      <c r="C27" s="59">
        <v>2</v>
      </c>
      <c r="D27" s="60">
        <v>15</v>
      </c>
      <c r="E27" s="61">
        <v>0</v>
      </c>
      <c r="F27" s="61">
        <v>15</v>
      </c>
      <c r="G27" s="61">
        <v>0</v>
      </c>
      <c r="H27" s="61">
        <v>0</v>
      </c>
      <c r="I27" s="62">
        <v>0</v>
      </c>
      <c r="J27" s="63"/>
      <c r="K27" s="64"/>
      <c r="L27" s="61"/>
      <c r="M27" s="61"/>
      <c r="N27" s="61"/>
      <c r="O27" s="64"/>
      <c r="P27" s="65"/>
      <c r="Q27" s="243">
        <v>0</v>
      </c>
      <c r="R27" s="244">
        <v>15</v>
      </c>
      <c r="S27" s="244">
        <v>0</v>
      </c>
      <c r="T27" s="244">
        <v>0</v>
      </c>
      <c r="U27" s="244">
        <v>0</v>
      </c>
      <c r="V27" s="244" t="s">
        <v>26</v>
      </c>
      <c r="W27" s="245">
        <v>2</v>
      </c>
      <c r="X27" s="63"/>
      <c r="Y27" s="64"/>
      <c r="Z27" s="61"/>
      <c r="AA27" s="61"/>
      <c r="AB27" s="61"/>
      <c r="AC27" s="64"/>
      <c r="AD27" s="65"/>
      <c r="AE27" s="60"/>
      <c r="AF27" s="61"/>
      <c r="AG27" s="61"/>
      <c r="AH27" s="61"/>
      <c r="AI27" s="61"/>
      <c r="AJ27" s="61"/>
      <c r="AK27" s="62"/>
    </row>
    <row r="28" spans="1:37" ht="25.5">
      <c r="A28" s="38">
        <v>16</v>
      </c>
      <c r="B28" s="58" t="s">
        <v>136</v>
      </c>
      <c r="C28" s="59">
        <v>3</v>
      </c>
      <c r="D28" s="60">
        <v>30</v>
      </c>
      <c r="E28" s="61">
        <v>15</v>
      </c>
      <c r="F28" s="61">
        <v>15</v>
      </c>
      <c r="G28" s="61">
        <v>0</v>
      </c>
      <c r="H28" s="61">
        <v>0</v>
      </c>
      <c r="I28" s="62">
        <v>0</v>
      </c>
      <c r="J28" s="63"/>
      <c r="K28" s="64"/>
      <c r="L28" s="61"/>
      <c r="M28" s="61"/>
      <c r="N28" s="61"/>
      <c r="O28" s="64"/>
      <c r="P28" s="65"/>
      <c r="Q28" s="243">
        <v>15</v>
      </c>
      <c r="R28" s="244">
        <v>15</v>
      </c>
      <c r="S28" s="244">
        <v>0</v>
      </c>
      <c r="T28" s="244">
        <v>0</v>
      </c>
      <c r="U28" s="244">
        <v>0</v>
      </c>
      <c r="V28" s="244" t="s">
        <v>25</v>
      </c>
      <c r="W28" s="245">
        <v>3</v>
      </c>
      <c r="X28" s="63"/>
      <c r="Y28" s="64"/>
      <c r="Z28" s="61"/>
      <c r="AA28" s="61"/>
      <c r="AB28" s="61"/>
      <c r="AC28" s="64"/>
      <c r="AD28" s="65"/>
      <c r="AE28" s="60"/>
      <c r="AF28" s="61"/>
      <c r="AG28" s="61"/>
      <c r="AH28" s="61"/>
      <c r="AI28" s="61"/>
      <c r="AJ28" s="61"/>
      <c r="AK28" s="62"/>
    </row>
    <row r="29" spans="1:37" ht="25.5">
      <c r="A29" s="38">
        <v>17</v>
      </c>
      <c r="B29" s="241" t="s">
        <v>217</v>
      </c>
      <c r="C29" s="242">
        <v>1</v>
      </c>
      <c r="D29" s="243">
        <v>10</v>
      </c>
      <c r="E29" s="244">
        <v>10</v>
      </c>
      <c r="F29" s="244">
        <v>0</v>
      </c>
      <c r="G29" s="244">
        <v>0</v>
      </c>
      <c r="H29" s="244">
        <v>0</v>
      </c>
      <c r="I29" s="245">
        <v>0</v>
      </c>
      <c r="J29" s="246"/>
      <c r="K29" s="247"/>
      <c r="L29" s="244"/>
      <c r="M29" s="244"/>
      <c r="N29" s="244"/>
      <c r="O29" s="247"/>
      <c r="P29" s="248"/>
      <c r="Q29" s="243">
        <v>10</v>
      </c>
      <c r="R29" s="244">
        <v>0</v>
      </c>
      <c r="S29" s="244">
        <v>0</v>
      </c>
      <c r="T29" s="244">
        <v>0</v>
      </c>
      <c r="U29" s="244">
        <v>0</v>
      </c>
      <c r="V29" s="244" t="s">
        <v>26</v>
      </c>
      <c r="W29" s="245">
        <v>1</v>
      </c>
      <c r="X29" s="63"/>
      <c r="Y29" s="64"/>
      <c r="Z29" s="61"/>
      <c r="AA29" s="61"/>
      <c r="AB29" s="61"/>
      <c r="AC29" s="64"/>
      <c r="AD29" s="65"/>
      <c r="AE29" s="60"/>
      <c r="AF29" s="61"/>
      <c r="AG29" s="61"/>
      <c r="AH29" s="61"/>
      <c r="AI29" s="61"/>
      <c r="AJ29" s="61"/>
      <c r="AK29" s="62"/>
    </row>
    <row r="30" spans="1:37" ht="38.25">
      <c r="A30" s="38">
        <v>18</v>
      </c>
      <c r="B30" s="58" t="s">
        <v>139</v>
      </c>
      <c r="C30" s="59">
        <v>2</v>
      </c>
      <c r="D30" s="60">
        <v>15</v>
      </c>
      <c r="E30" s="61">
        <v>15</v>
      </c>
      <c r="F30" s="61">
        <v>0</v>
      </c>
      <c r="G30" s="61">
        <v>0</v>
      </c>
      <c r="H30" s="61">
        <v>0</v>
      </c>
      <c r="I30" s="62">
        <v>0</v>
      </c>
      <c r="J30" s="63"/>
      <c r="K30" s="64"/>
      <c r="L30" s="61"/>
      <c r="M30" s="61"/>
      <c r="N30" s="61"/>
      <c r="O30" s="64"/>
      <c r="P30" s="65"/>
      <c r="Q30" s="60"/>
      <c r="R30" s="61"/>
      <c r="S30" s="61"/>
      <c r="T30" s="61"/>
      <c r="U30" s="61"/>
      <c r="V30" s="61"/>
      <c r="W30" s="62"/>
      <c r="X30" s="63">
        <v>15</v>
      </c>
      <c r="Y30" s="64">
        <v>0</v>
      </c>
      <c r="Z30" s="61">
        <v>0</v>
      </c>
      <c r="AA30" s="61">
        <v>0</v>
      </c>
      <c r="AB30" s="61">
        <v>0</v>
      </c>
      <c r="AC30" s="64" t="s">
        <v>25</v>
      </c>
      <c r="AD30" s="65">
        <v>2</v>
      </c>
      <c r="AE30" s="60"/>
      <c r="AF30" s="61"/>
      <c r="AG30" s="61"/>
      <c r="AH30" s="61"/>
      <c r="AI30" s="61"/>
      <c r="AJ30" s="61"/>
      <c r="AK30" s="62"/>
    </row>
    <row r="31" spans="1:37" ht="15">
      <c r="A31" s="38">
        <v>19</v>
      </c>
      <c r="B31" s="58" t="s">
        <v>30</v>
      </c>
      <c r="C31" s="59">
        <v>2</v>
      </c>
      <c r="D31" s="60">
        <v>30</v>
      </c>
      <c r="E31" s="61">
        <v>15</v>
      </c>
      <c r="F31" s="61">
        <v>15</v>
      </c>
      <c r="G31" s="61">
        <v>0</v>
      </c>
      <c r="H31" s="61">
        <v>0</v>
      </c>
      <c r="I31" s="62">
        <v>0</v>
      </c>
      <c r="J31" s="63"/>
      <c r="K31" s="64"/>
      <c r="L31" s="61"/>
      <c r="M31" s="61"/>
      <c r="N31" s="61"/>
      <c r="O31" s="64"/>
      <c r="P31" s="65"/>
      <c r="Q31" s="60"/>
      <c r="R31" s="61"/>
      <c r="S31" s="61"/>
      <c r="T31" s="61"/>
      <c r="U31" s="61"/>
      <c r="V31" s="61"/>
      <c r="W31" s="62"/>
      <c r="X31" s="63">
        <v>15</v>
      </c>
      <c r="Y31" s="64">
        <v>15</v>
      </c>
      <c r="Z31" s="61">
        <v>0</v>
      </c>
      <c r="AA31" s="61">
        <v>0</v>
      </c>
      <c r="AB31" s="61">
        <v>0</v>
      </c>
      <c r="AC31" s="64" t="s">
        <v>25</v>
      </c>
      <c r="AD31" s="65">
        <v>2</v>
      </c>
      <c r="AE31" s="60"/>
      <c r="AF31" s="61"/>
      <c r="AG31" s="61"/>
      <c r="AH31" s="61"/>
      <c r="AI31" s="61"/>
      <c r="AJ31" s="61"/>
      <c r="AK31" s="62"/>
    </row>
    <row r="32" spans="1:37" ht="25.5">
      <c r="A32" s="38">
        <v>20</v>
      </c>
      <c r="B32" s="58" t="s">
        <v>140</v>
      </c>
      <c r="C32" s="59">
        <v>2</v>
      </c>
      <c r="D32" s="60">
        <v>15</v>
      </c>
      <c r="E32" s="61">
        <v>15</v>
      </c>
      <c r="F32" s="61">
        <v>0</v>
      </c>
      <c r="G32" s="61">
        <v>0</v>
      </c>
      <c r="H32" s="61">
        <v>0</v>
      </c>
      <c r="I32" s="62">
        <v>0</v>
      </c>
      <c r="J32" s="63"/>
      <c r="K32" s="64"/>
      <c r="L32" s="61"/>
      <c r="M32" s="61"/>
      <c r="N32" s="61"/>
      <c r="O32" s="64"/>
      <c r="P32" s="65"/>
      <c r="Q32" s="60"/>
      <c r="R32" s="61"/>
      <c r="S32" s="61"/>
      <c r="T32" s="61"/>
      <c r="U32" s="61"/>
      <c r="V32" s="61"/>
      <c r="W32" s="62"/>
      <c r="X32" s="63">
        <v>15</v>
      </c>
      <c r="Y32" s="64">
        <v>0</v>
      </c>
      <c r="Z32" s="61">
        <v>0</v>
      </c>
      <c r="AA32" s="61">
        <v>0</v>
      </c>
      <c r="AB32" s="61">
        <v>0</v>
      </c>
      <c r="AC32" s="64" t="s">
        <v>26</v>
      </c>
      <c r="AD32" s="65">
        <v>2</v>
      </c>
      <c r="AE32" s="60"/>
      <c r="AF32" s="61"/>
      <c r="AG32" s="61"/>
      <c r="AH32" s="61"/>
      <c r="AI32" s="61"/>
      <c r="AJ32" s="61"/>
      <c r="AK32" s="62"/>
    </row>
    <row r="33" spans="1:37" ht="38.25">
      <c r="A33" s="38">
        <v>21</v>
      </c>
      <c r="B33" s="58" t="s">
        <v>141</v>
      </c>
      <c r="C33" s="59">
        <v>2</v>
      </c>
      <c r="D33" s="60">
        <v>10</v>
      </c>
      <c r="E33" s="61">
        <v>10</v>
      </c>
      <c r="F33" s="61">
        <v>0</v>
      </c>
      <c r="G33" s="61">
        <v>0</v>
      </c>
      <c r="H33" s="61">
        <v>0</v>
      </c>
      <c r="I33" s="62">
        <v>0</v>
      </c>
      <c r="J33" s="63"/>
      <c r="K33" s="64"/>
      <c r="L33" s="61"/>
      <c r="M33" s="61"/>
      <c r="N33" s="61"/>
      <c r="O33" s="64"/>
      <c r="P33" s="65"/>
      <c r="Q33" s="60"/>
      <c r="R33" s="61"/>
      <c r="S33" s="61"/>
      <c r="T33" s="61"/>
      <c r="U33" s="61"/>
      <c r="V33" s="61"/>
      <c r="W33" s="62"/>
      <c r="X33" s="63">
        <v>10</v>
      </c>
      <c r="Y33" s="64">
        <v>0</v>
      </c>
      <c r="Z33" s="61">
        <v>0</v>
      </c>
      <c r="AA33" s="61">
        <v>0</v>
      </c>
      <c r="AB33" s="61">
        <v>0</v>
      </c>
      <c r="AC33" s="64" t="s">
        <v>26</v>
      </c>
      <c r="AD33" s="65">
        <v>2</v>
      </c>
      <c r="AE33" s="60"/>
      <c r="AF33" s="61"/>
      <c r="AG33" s="61"/>
      <c r="AH33" s="61"/>
      <c r="AI33" s="61"/>
      <c r="AJ33" s="61"/>
      <c r="AK33" s="62"/>
    </row>
    <row r="34" spans="1:37" ht="25.5">
      <c r="A34" s="38">
        <v>22</v>
      </c>
      <c r="B34" s="58" t="s">
        <v>142</v>
      </c>
      <c r="C34" s="59">
        <v>2</v>
      </c>
      <c r="D34" s="60">
        <v>10</v>
      </c>
      <c r="E34" s="61">
        <v>10</v>
      </c>
      <c r="F34" s="61">
        <v>0</v>
      </c>
      <c r="G34" s="61">
        <v>0</v>
      </c>
      <c r="H34" s="61">
        <v>0</v>
      </c>
      <c r="I34" s="62">
        <v>0</v>
      </c>
      <c r="J34" s="63"/>
      <c r="K34" s="64"/>
      <c r="L34" s="61"/>
      <c r="M34" s="61"/>
      <c r="N34" s="61"/>
      <c r="O34" s="64"/>
      <c r="P34" s="65"/>
      <c r="Q34" s="60"/>
      <c r="R34" s="61"/>
      <c r="S34" s="61"/>
      <c r="T34" s="61"/>
      <c r="U34" s="61"/>
      <c r="V34" s="61"/>
      <c r="W34" s="62"/>
      <c r="X34" s="63">
        <v>10</v>
      </c>
      <c r="Y34" s="64">
        <v>0</v>
      </c>
      <c r="Z34" s="61">
        <v>0</v>
      </c>
      <c r="AA34" s="61">
        <v>0</v>
      </c>
      <c r="AB34" s="61">
        <v>0</v>
      </c>
      <c r="AC34" s="64" t="s">
        <v>26</v>
      </c>
      <c r="AD34" s="65">
        <v>2</v>
      </c>
      <c r="AE34" s="60"/>
      <c r="AF34" s="61"/>
      <c r="AG34" s="61"/>
      <c r="AH34" s="61"/>
      <c r="AI34" s="61"/>
      <c r="AJ34" s="61"/>
      <c r="AK34" s="62"/>
    </row>
    <row r="35" spans="1:37" ht="38.25">
      <c r="A35" s="38">
        <v>23</v>
      </c>
      <c r="B35" s="39" t="s">
        <v>31</v>
      </c>
      <c r="C35" s="59">
        <v>2</v>
      </c>
      <c r="D35" s="60">
        <v>15</v>
      </c>
      <c r="E35" s="61">
        <v>0</v>
      </c>
      <c r="F35" s="61">
        <v>15</v>
      </c>
      <c r="G35" s="61">
        <v>0</v>
      </c>
      <c r="H35" s="61">
        <v>0</v>
      </c>
      <c r="I35" s="62">
        <v>0</v>
      </c>
      <c r="J35" s="63"/>
      <c r="K35" s="64"/>
      <c r="L35" s="61"/>
      <c r="M35" s="61"/>
      <c r="N35" s="61"/>
      <c r="O35" s="64"/>
      <c r="P35" s="65"/>
      <c r="Q35" s="60"/>
      <c r="R35" s="61"/>
      <c r="S35" s="61"/>
      <c r="T35" s="61"/>
      <c r="U35" s="61"/>
      <c r="V35" s="61"/>
      <c r="W35" s="62"/>
      <c r="X35" s="63">
        <v>0</v>
      </c>
      <c r="Y35" s="64">
        <v>15</v>
      </c>
      <c r="Z35" s="61">
        <v>0</v>
      </c>
      <c r="AA35" s="61">
        <v>0</v>
      </c>
      <c r="AB35" s="61">
        <v>0</v>
      </c>
      <c r="AC35" s="64" t="s">
        <v>26</v>
      </c>
      <c r="AD35" s="65">
        <v>2</v>
      </c>
      <c r="AE35" s="60"/>
      <c r="AF35" s="61"/>
      <c r="AG35" s="61"/>
      <c r="AH35" s="61"/>
      <c r="AI35" s="61"/>
      <c r="AJ35" s="61"/>
      <c r="AK35" s="62"/>
    </row>
    <row r="36" spans="1:37" ht="39">
      <c r="A36" s="182">
        <v>24</v>
      </c>
      <c r="B36" s="66" t="s">
        <v>143</v>
      </c>
      <c r="C36" s="59">
        <v>1</v>
      </c>
      <c r="D36" s="60">
        <v>15</v>
      </c>
      <c r="E36" s="61">
        <v>0</v>
      </c>
      <c r="F36" s="61">
        <v>15</v>
      </c>
      <c r="G36" s="61">
        <v>0</v>
      </c>
      <c r="H36" s="61">
        <v>0</v>
      </c>
      <c r="I36" s="62">
        <v>0</v>
      </c>
      <c r="J36" s="63"/>
      <c r="K36" s="64"/>
      <c r="L36" s="61"/>
      <c r="M36" s="61"/>
      <c r="N36" s="61"/>
      <c r="O36" s="64"/>
      <c r="P36" s="65"/>
      <c r="Q36" s="60"/>
      <c r="R36" s="61"/>
      <c r="S36" s="61"/>
      <c r="T36" s="61"/>
      <c r="U36" s="61"/>
      <c r="V36" s="61"/>
      <c r="W36" s="62"/>
      <c r="X36" s="63">
        <v>0</v>
      </c>
      <c r="Y36" s="64">
        <v>15</v>
      </c>
      <c r="Z36" s="61">
        <v>0</v>
      </c>
      <c r="AA36" s="61">
        <v>0</v>
      </c>
      <c r="AB36" s="61">
        <v>0</v>
      </c>
      <c r="AC36" s="64" t="s">
        <v>26</v>
      </c>
      <c r="AD36" s="65">
        <v>1</v>
      </c>
      <c r="AE36" s="60"/>
      <c r="AF36" s="61"/>
      <c r="AG36" s="61"/>
      <c r="AH36" s="61"/>
      <c r="AI36" s="61"/>
      <c r="AJ36" s="61"/>
      <c r="AK36" s="62"/>
    </row>
    <row r="37" spans="1:37" ht="25.5">
      <c r="A37" s="183">
        <v>25</v>
      </c>
      <c r="B37" s="39" t="s">
        <v>144</v>
      </c>
      <c r="C37" s="59">
        <v>2</v>
      </c>
      <c r="D37" s="60">
        <v>15</v>
      </c>
      <c r="E37" s="61">
        <v>15</v>
      </c>
      <c r="F37" s="61">
        <v>0</v>
      </c>
      <c r="G37" s="61">
        <v>0</v>
      </c>
      <c r="H37" s="61">
        <v>0</v>
      </c>
      <c r="I37" s="62">
        <v>0</v>
      </c>
      <c r="J37" s="63"/>
      <c r="K37" s="64"/>
      <c r="L37" s="61"/>
      <c r="M37" s="61"/>
      <c r="N37" s="61"/>
      <c r="O37" s="64"/>
      <c r="P37" s="65"/>
      <c r="Q37" s="60"/>
      <c r="R37" s="61"/>
      <c r="S37" s="61"/>
      <c r="T37" s="61"/>
      <c r="U37" s="61"/>
      <c r="V37" s="61"/>
      <c r="W37" s="62"/>
      <c r="X37" s="63"/>
      <c r="Y37" s="64"/>
      <c r="Z37" s="61"/>
      <c r="AA37" s="61"/>
      <c r="AB37" s="61"/>
      <c r="AC37" s="64"/>
      <c r="AD37" s="65"/>
      <c r="AE37" s="60">
        <v>15</v>
      </c>
      <c r="AF37" s="61">
        <v>0</v>
      </c>
      <c r="AG37" s="61">
        <v>0</v>
      </c>
      <c r="AH37" s="61">
        <v>0</v>
      </c>
      <c r="AI37" s="61">
        <v>0</v>
      </c>
      <c r="AJ37" s="61" t="s">
        <v>26</v>
      </c>
      <c r="AK37" s="62">
        <v>2</v>
      </c>
    </row>
    <row r="38" spans="1:37" ht="25.5">
      <c r="A38" s="183">
        <v>26</v>
      </c>
      <c r="B38" s="221" t="s">
        <v>210</v>
      </c>
      <c r="C38" s="59">
        <v>3</v>
      </c>
      <c r="D38" s="60">
        <v>25</v>
      </c>
      <c r="E38" s="61">
        <v>10</v>
      </c>
      <c r="F38" s="61">
        <v>15</v>
      </c>
      <c r="G38" s="61">
        <v>0</v>
      </c>
      <c r="H38" s="61">
        <v>0</v>
      </c>
      <c r="I38" s="62">
        <v>0</v>
      </c>
      <c r="J38" s="63"/>
      <c r="K38" s="64"/>
      <c r="L38" s="61"/>
      <c r="M38" s="61"/>
      <c r="N38" s="61"/>
      <c r="O38" s="64"/>
      <c r="P38" s="65"/>
      <c r="Q38" s="60"/>
      <c r="R38" s="61"/>
      <c r="S38" s="61"/>
      <c r="T38" s="61"/>
      <c r="U38" s="61"/>
      <c r="V38" s="61"/>
      <c r="W38" s="62"/>
      <c r="X38" s="63"/>
      <c r="Y38" s="64"/>
      <c r="Z38" s="61"/>
      <c r="AA38" s="61"/>
      <c r="AB38" s="61"/>
      <c r="AC38" s="64"/>
      <c r="AD38" s="65"/>
      <c r="AE38" s="60">
        <v>10</v>
      </c>
      <c r="AF38" s="61">
        <v>15</v>
      </c>
      <c r="AG38" s="61">
        <v>0</v>
      </c>
      <c r="AH38" s="61">
        <v>0</v>
      </c>
      <c r="AI38" s="61">
        <v>0</v>
      </c>
      <c r="AJ38" s="61" t="s">
        <v>25</v>
      </c>
      <c r="AK38" s="62">
        <v>3</v>
      </c>
    </row>
    <row r="39" spans="1:37" ht="38.25">
      <c r="A39" s="183">
        <v>27</v>
      </c>
      <c r="B39" s="58" t="s">
        <v>33</v>
      </c>
      <c r="C39" s="40">
        <v>3</v>
      </c>
      <c r="D39" s="41">
        <v>15</v>
      </c>
      <c r="E39" s="42">
        <v>15</v>
      </c>
      <c r="F39" s="42">
        <v>0</v>
      </c>
      <c r="G39" s="42">
        <v>0</v>
      </c>
      <c r="H39" s="42">
        <v>0</v>
      </c>
      <c r="I39" s="43">
        <v>0</v>
      </c>
      <c r="J39" s="44"/>
      <c r="K39" s="45"/>
      <c r="L39" s="42"/>
      <c r="M39" s="42"/>
      <c r="N39" s="42"/>
      <c r="O39" s="45"/>
      <c r="P39" s="46"/>
      <c r="Q39" s="41"/>
      <c r="R39" s="42"/>
      <c r="S39" s="42"/>
      <c r="T39" s="42"/>
      <c r="U39" s="42"/>
      <c r="V39" s="42"/>
      <c r="W39" s="43"/>
      <c r="X39" s="44"/>
      <c r="Y39" s="45"/>
      <c r="Z39" s="42"/>
      <c r="AA39" s="42"/>
      <c r="AB39" s="42"/>
      <c r="AC39" s="45"/>
      <c r="AD39" s="46"/>
      <c r="AE39" s="41">
        <v>15</v>
      </c>
      <c r="AF39" s="42">
        <v>0</v>
      </c>
      <c r="AG39" s="42">
        <v>0</v>
      </c>
      <c r="AH39" s="42">
        <v>0</v>
      </c>
      <c r="AI39" s="42">
        <v>0</v>
      </c>
      <c r="AJ39" s="42" t="s">
        <v>25</v>
      </c>
      <c r="AK39" s="43">
        <v>3</v>
      </c>
    </row>
    <row r="40" spans="1:37" ht="39.75" thickBot="1">
      <c r="A40" s="183">
        <v>28</v>
      </c>
      <c r="B40" s="193" t="s">
        <v>66</v>
      </c>
      <c r="C40" s="191">
        <v>2</v>
      </c>
      <c r="D40" s="118">
        <v>20</v>
      </c>
      <c r="E40" s="119">
        <v>20</v>
      </c>
      <c r="F40" s="120">
        <v>0</v>
      </c>
      <c r="G40" s="120">
        <v>0</v>
      </c>
      <c r="H40" s="120">
        <v>0</v>
      </c>
      <c r="I40" s="70">
        <v>0</v>
      </c>
      <c r="J40" s="188"/>
      <c r="K40" s="189"/>
      <c r="L40" s="120"/>
      <c r="M40" s="120"/>
      <c r="N40" s="120"/>
      <c r="O40" s="189"/>
      <c r="P40" s="190"/>
      <c r="Q40" s="121"/>
      <c r="R40" s="119"/>
      <c r="S40" s="120"/>
      <c r="T40" s="120"/>
      <c r="U40" s="119"/>
      <c r="V40" s="118"/>
      <c r="W40" s="123"/>
      <c r="X40" s="188"/>
      <c r="Y40" s="189"/>
      <c r="Z40" s="120"/>
      <c r="AA40" s="120"/>
      <c r="AB40" s="119"/>
      <c r="AC40" s="189"/>
      <c r="AD40" s="190"/>
      <c r="AE40" s="121">
        <v>0</v>
      </c>
      <c r="AF40" s="119">
        <v>20</v>
      </c>
      <c r="AG40" s="120">
        <v>0</v>
      </c>
      <c r="AH40" s="120">
        <v>0</v>
      </c>
      <c r="AI40" s="119">
        <v>0</v>
      </c>
      <c r="AJ40" s="118" t="s">
        <v>26</v>
      </c>
      <c r="AK40" s="124">
        <v>2</v>
      </c>
    </row>
    <row r="41" spans="1:37" ht="48">
      <c r="A41" s="391" t="s">
        <v>34</v>
      </c>
      <c r="B41" s="392"/>
      <c r="C41" s="249">
        <f aca="true" t="shared" si="0" ref="C41:I41">SUM(C13:C40)</f>
        <v>60</v>
      </c>
      <c r="D41" s="250">
        <f t="shared" si="0"/>
        <v>490</v>
      </c>
      <c r="E41" s="251">
        <f t="shared" si="0"/>
        <v>280</v>
      </c>
      <c r="F41" s="252">
        <f t="shared" si="0"/>
        <v>210</v>
      </c>
      <c r="G41" s="252">
        <f t="shared" si="0"/>
        <v>0</v>
      </c>
      <c r="H41" s="252">
        <f t="shared" si="0"/>
        <v>0</v>
      </c>
      <c r="I41" s="252">
        <f t="shared" si="0"/>
        <v>0</v>
      </c>
      <c r="J41" s="253">
        <v>120</v>
      </c>
      <c r="K41" s="251">
        <f>SUM(K13:K24)</f>
        <v>105</v>
      </c>
      <c r="L41" s="252">
        <v>0</v>
      </c>
      <c r="M41" s="252">
        <f>SUM(M33:M39)</f>
        <v>0</v>
      </c>
      <c r="N41" s="252">
        <f>SUM(L13:M24)</f>
        <v>0</v>
      </c>
      <c r="O41" s="254" t="s">
        <v>35</v>
      </c>
      <c r="P41" s="255">
        <v>28</v>
      </c>
      <c r="Q41" s="253">
        <f>SUM(Q25:Q39)</f>
        <v>35</v>
      </c>
      <c r="R41" s="251">
        <f>SUM(R25:R39)</f>
        <v>45</v>
      </c>
      <c r="S41" s="252">
        <f>SUM(S25:S39)</f>
        <v>0</v>
      </c>
      <c r="T41" s="252">
        <f>SUM(T25:T39)</f>
        <v>0</v>
      </c>
      <c r="U41" s="251">
        <f>SUM(S41:T41)</f>
        <v>0</v>
      </c>
      <c r="V41" s="256" t="s">
        <v>36</v>
      </c>
      <c r="W41" s="255">
        <f>SUM(W25:W39)</f>
        <v>9</v>
      </c>
      <c r="X41" s="250">
        <f>SUM(X30:X39)</f>
        <v>65</v>
      </c>
      <c r="Y41" s="251">
        <f>SUM(Y30:Y39)</f>
        <v>45</v>
      </c>
      <c r="Z41" s="252">
        <f>SUM(Z30:Z39)</f>
        <v>0</v>
      </c>
      <c r="AA41" s="252">
        <f>SUM(AB30:AB36)</f>
        <v>0</v>
      </c>
      <c r="AB41" s="251">
        <f>SUM(AB30:AB39)</f>
        <v>0</v>
      </c>
      <c r="AC41" s="254" t="s">
        <v>37</v>
      </c>
      <c r="AD41" s="257">
        <f>SUM(AD30:AD39)</f>
        <v>13</v>
      </c>
      <c r="AE41" s="253">
        <f>SUM(AE37:AE40)</f>
        <v>40</v>
      </c>
      <c r="AF41" s="251">
        <f>SUM(AF37:AF40)</f>
        <v>35</v>
      </c>
      <c r="AG41" s="252">
        <f>SUM(AG37:AG40)</f>
        <v>0</v>
      </c>
      <c r="AH41" s="252">
        <f>SUM(AH37:AH40)</f>
        <v>0</v>
      </c>
      <c r="AI41" s="251">
        <f>SUM(AI37:AI40)</f>
        <v>0</v>
      </c>
      <c r="AJ41" s="256" t="s">
        <v>113</v>
      </c>
      <c r="AK41" s="89">
        <f>SUM(AK37:AK40)</f>
        <v>10</v>
      </c>
    </row>
    <row r="42" spans="1:37" ht="15.75" thickBot="1">
      <c r="A42" s="258"/>
      <c r="B42" s="259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 t="s">
        <v>38</v>
      </c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61"/>
    </row>
    <row r="43" spans="1:37" ht="15">
      <c r="A43" s="260">
        <v>1</v>
      </c>
      <c r="B43" s="261" t="s">
        <v>145</v>
      </c>
      <c r="C43" s="262">
        <v>14</v>
      </c>
      <c r="D43" s="263">
        <v>90</v>
      </c>
      <c r="E43" s="264">
        <v>0</v>
      </c>
      <c r="F43" s="264">
        <v>90</v>
      </c>
      <c r="G43" s="264">
        <v>0</v>
      </c>
      <c r="H43" s="264">
        <v>0</v>
      </c>
      <c r="I43" s="265">
        <v>0</v>
      </c>
      <c r="J43" s="266"/>
      <c r="K43" s="264"/>
      <c r="L43" s="264"/>
      <c r="M43" s="264"/>
      <c r="N43" s="264"/>
      <c r="O43" s="264"/>
      <c r="P43" s="267"/>
      <c r="Q43" s="263">
        <v>0</v>
      </c>
      <c r="R43" s="264">
        <v>30</v>
      </c>
      <c r="S43" s="264">
        <v>0</v>
      </c>
      <c r="T43" s="264">
        <v>0</v>
      </c>
      <c r="U43" s="264">
        <v>0</v>
      </c>
      <c r="V43" s="264" t="s">
        <v>26</v>
      </c>
      <c r="W43" s="265">
        <v>2</v>
      </c>
      <c r="X43" s="266">
        <v>0</v>
      </c>
      <c r="Y43" s="264">
        <v>30</v>
      </c>
      <c r="Z43" s="264">
        <v>0</v>
      </c>
      <c r="AA43" s="264">
        <v>0</v>
      </c>
      <c r="AB43" s="264">
        <v>0</v>
      </c>
      <c r="AC43" s="264" t="s">
        <v>26</v>
      </c>
      <c r="AD43" s="267">
        <v>2</v>
      </c>
      <c r="AE43" s="263">
        <v>0</v>
      </c>
      <c r="AF43" s="264">
        <v>30</v>
      </c>
      <c r="AG43" s="264">
        <v>0</v>
      </c>
      <c r="AH43" s="264">
        <v>0</v>
      </c>
      <c r="AI43" s="264">
        <v>0</v>
      </c>
      <c r="AJ43" s="264" t="s">
        <v>26</v>
      </c>
      <c r="AK43" s="37">
        <v>10</v>
      </c>
    </row>
    <row r="44" spans="1:37" ht="15">
      <c r="A44" s="268">
        <v>2</v>
      </c>
      <c r="B44" s="269" t="s">
        <v>39</v>
      </c>
      <c r="C44" s="270">
        <v>4</v>
      </c>
      <c r="D44" s="227">
        <v>60</v>
      </c>
      <c r="E44" s="228">
        <v>0</v>
      </c>
      <c r="F44" s="228">
        <v>60</v>
      </c>
      <c r="G44" s="228">
        <v>0</v>
      </c>
      <c r="H44" s="228">
        <v>0</v>
      </c>
      <c r="I44" s="229">
        <v>0</v>
      </c>
      <c r="J44" s="271">
        <v>0</v>
      </c>
      <c r="K44" s="228">
        <v>30</v>
      </c>
      <c r="L44" s="228">
        <v>0</v>
      </c>
      <c r="M44" s="228">
        <v>0</v>
      </c>
      <c r="N44" s="228">
        <v>0</v>
      </c>
      <c r="O44" s="228" t="s">
        <v>26</v>
      </c>
      <c r="P44" s="226">
        <v>2</v>
      </c>
      <c r="Q44" s="227">
        <v>0</v>
      </c>
      <c r="R44" s="228">
        <v>30</v>
      </c>
      <c r="S44" s="228">
        <v>0</v>
      </c>
      <c r="T44" s="228">
        <v>0</v>
      </c>
      <c r="U44" s="228">
        <v>0</v>
      </c>
      <c r="V44" s="228" t="s">
        <v>26</v>
      </c>
      <c r="W44" s="229">
        <v>2</v>
      </c>
      <c r="X44" s="271"/>
      <c r="Y44" s="228"/>
      <c r="Z44" s="228"/>
      <c r="AA44" s="228"/>
      <c r="AB44" s="228"/>
      <c r="AC44" s="228"/>
      <c r="AD44" s="226"/>
      <c r="AE44" s="227"/>
      <c r="AF44" s="228"/>
      <c r="AG44" s="228"/>
      <c r="AH44" s="228"/>
      <c r="AI44" s="228"/>
      <c r="AJ44" s="228"/>
      <c r="AK44" s="43"/>
    </row>
    <row r="45" spans="1:37" ht="15">
      <c r="A45" s="268">
        <v>3</v>
      </c>
      <c r="B45" s="269" t="s">
        <v>40</v>
      </c>
      <c r="C45" s="270">
        <v>0</v>
      </c>
      <c r="D45" s="227">
        <v>30</v>
      </c>
      <c r="E45" s="228">
        <v>0</v>
      </c>
      <c r="F45" s="228">
        <v>30</v>
      </c>
      <c r="G45" s="228">
        <v>0</v>
      </c>
      <c r="H45" s="228">
        <v>0</v>
      </c>
      <c r="I45" s="229">
        <v>0</v>
      </c>
      <c r="J45" s="271">
        <v>0</v>
      </c>
      <c r="K45" s="228">
        <v>30</v>
      </c>
      <c r="L45" s="228">
        <v>0</v>
      </c>
      <c r="M45" s="228">
        <v>0</v>
      </c>
      <c r="N45" s="228">
        <v>0</v>
      </c>
      <c r="O45" s="228" t="s">
        <v>26</v>
      </c>
      <c r="P45" s="226">
        <v>0</v>
      </c>
      <c r="Q45" s="227"/>
      <c r="R45" s="228"/>
      <c r="S45" s="228"/>
      <c r="T45" s="228"/>
      <c r="U45" s="228"/>
      <c r="V45" s="228"/>
      <c r="W45" s="229"/>
      <c r="X45" s="271"/>
      <c r="Y45" s="228"/>
      <c r="Z45" s="228"/>
      <c r="AA45" s="228"/>
      <c r="AB45" s="228"/>
      <c r="AC45" s="228"/>
      <c r="AD45" s="226"/>
      <c r="AE45" s="227"/>
      <c r="AF45" s="228"/>
      <c r="AG45" s="228"/>
      <c r="AH45" s="228"/>
      <c r="AI45" s="228"/>
      <c r="AJ45" s="228"/>
      <c r="AK45" s="43"/>
    </row>
    <row r="46" spans="1:37" ht="15">
      <c r="A46" s="268">
        <v>4</v>
      </c>
      <c r="B46" s="272" t="s">
        <v>204</v>
      </c>
      <c r="C46" s="273">
        <v>1</v>
      </c>
      <c r="D46" s="243">
        <v>30</v>
      </c>
      <c r="E46" s="244">
        <v>0</v>
      </c>
      <c r="F46" s="244">
        <v>30</v>
      </c>
      <c r="G46" s="244">
        <v>0</v>
      </c>
      <c r="H46" s="244">
        <v>0</v>
      </c>
      <c r="I46" s="245">
        <v>0</v>
      </c>
      <c r="J46" s="274"/>
      <c r="K46" s="244"/>
      <c r="L46" s="244"/>
      <c r="M46" s="244"/>
      <c r="N46" s="244"/>
      <c r="O46" s="244"/>
      <c r="P46" s="242"/>
      <c r="Q46" s="243">
        <v>0</v>
      </c>
      <c r="R46" s="244">
        <v>30</v>
      </c>
      <c r="S46" s="244">
        <v>0</v>
      </c>
      <c r="T46" s="244">
        <v>0</v>
      </c>
      <c r="U46" s="244">
        <v>0</v>
      </c>
      <c r="V46" s="244" t="s">
        <v>26</v>
      </c>
      <c r="W46" s="245">
        <v>1</v>
      </c>
      <c r="X46" s="274"/>
      <c r="Y46" s="244"/>
      <c r="Z46" s="244"/>
      <c r="AA46" s="244"/>
      <c r="AB46" s="244"/>
      <c r="AC46" s="244"/>
      <c r="AD46" s="242"/>
      <c r="AE46" s="243"/>
      <c r="AF46" s="244"/>
      <c r="AG46" s="244"/>
      <c r="AH46" s="244"/>
      <c r="AI46" s="244"/>
      <c r="AJ46" s="244"/>
      <c r="AK46" s="62"/>
    </row>
    <row r="47" spans="1:37" ht="15">
      <c r="A47" s="268">
        <v>5</v>
      </c>
      <c r="B47" s="272" t="s">
        <v>41</v>
      </c>
      <c r="C47" s="273">
        <v>4</v>
      </c>
      <c r="D47" s="243">
        <v>60</v>
      </c>
      <c r="E47" s="244">
        <v>30</v>
      </c>
      <c r="F47" s="244">
        <v>30</v>
      </c>
      <c r="G47" s="244">
        <v>0</v>
      </c>
      <c r="H47" s="244">
        <v>0</v>
      </c>
      <c r="I47" s="245">
        <v>0</v>
      </c>
      <c r="J47" s="274"/>
      <c r="K47" s="244"/>
      <c r="L47" s="244"/>
      <c r="M47" s="244"/>
      <c r="N47" s="244"/>
      <c r="O47" s="244"/>
      <c r="P47" s="242"/>
      <c r="Q47" s="243">
        <v>15</v>
      </c>
      <c r="R47" s="244">
        <v>15</v>
      </c>
      <c r="S47" s="244">
        <v>0</v>
      </c>
      <c r="T47" s="244">
        <v>0</v>
      </c>
      <c r="U47" s="244">
        <v>0</v>
      </c>
      <c r="V47" s="244" t="s">
        <v>26</v>
      </c>
      <c r="W47" s="245">
        <v>2</v>
      </c>
      <c r="X47" s="274">
        <v>15</v>
      </c>
      <c r="Y47" s="244">
        <v>15</v>
      </c>
      <c r="Z47" s="244">
        <v>0</v>
      </c>
      <c r="AA47" s="244">
        <v>0</v>
      </c>
      <c r="AB47" s="244">
        <v>0</v>
      </c>
      <c r="AC47" s="244" t="s">
        <v>26</v>
      </c>
      <c r="AD47" s="242">
        <v>2</v>
      </c>
      <c r="AE47" s="243"/>
      <c r="AF47" s="244"/>
      <c r="AG47" s="244"/>
      <c r="AH47" s="244"/>
      <c r="AI47" s="244"/>
      <c r="AJ47" s="244"/>
      <c r="AK47" s="62"/>
    </row>
    <row r="48" spans="1:37" ht="15">
      <c r="A48" s="268">
        <v>6</v>
      </c>
      <c r="B48" s="272" t="s">
        <v>41</v>
      </c>
      <c r="C48" s="273">
        <v>2</v>
      </c>
      <c r="D48" s="243">
        <v>30</v>
      </c>
      <c r="E48" s="244">
        <v>15</v>
      </c>
      <c r="F48" s="244">
        <v>15</v>
      </c>
      <c r="G48" s="244">
        <v>0</v>
      </c>
      <c r="H48" s="244">
        <v>0</v>
      </c>
      <c r="I48" s="245">
        <v>0</v>
      </c>
      <c r="J48" s="274"/>
      <c r="K48" s="244"/>
      <c r="L48" s="244"/>
      <c r="M48" s="244"/>
      <c r="N48" s="244"/>
      <c r="O48" s="244"/>
      <c r="P48" s="242"/>
      <c r="Q48" s="243"/>
      <c r="R48" s="244"/>
      <c r="S48" s="244"/>
      <c r="T48" s="244"/>
      <c r="U48" s="244"/>
      <c r="V48" s="244"/>
      <c r="W48" s="245"/>
      <c r="X48" s="274">
        <v>15</v>
      </c>
      <c r="Y48" s="244">
        <v>15</v>
      </c>
      <c r="Z48" s="244">
        <v>0</v>
      </c>
      <c r="AA48" s="244">
        <v>0</v>
      </c>
      <c r="AB48" s="244">
        <v>0</v>
      </c>
      <c r="AC48" s="244" t="s">
        <v>26</v>
      </c>
      <c r="AD48" s="242">
        <v>2</v>
      </c>
      <c r="AE48" s="243"/>
      <c r="AF48" s="244"/>
      <c r="AG48" s="244"/>
      <c r="AH48" s="244"/>
      <c r="AI48" s="244"/>
      <c r="AJ48" s="244"/>
      <c r="AK48" s="62"/>
    </row>
    <row r="49" spans="1:37" ht="15.75" thickBot="1">
      <c r="A49" s="285">
        <v>7</v>
      </c>
      <c r="B49" s="286" t="s">
        <v>42</v>
      </c>
      <c r="C49" s="287">
        <v>1</v>
      </c>
      <c r="D49" s="287">
        <v>15</v>
      </c>
      <c r="E49" s="287">
        <v>15</v>
      </c>
      <c r="F49" s="287">
        <v>0</v>
      </c>
      <c r="G49" s="287">
        <v>0</v>
      </c>
      <c r="H49" s="287">
        <v>0</v>
      </c>
      <c r="I49" s="287">
        <v>0</v>
      </c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87">
        <v>15</v>
      </c>
      <c r="Y49" s="287">
        <v>0</v>
      </c>
      <c r="Z49" s="287">
        <v>0</v>
      </c>
      <c r="AA49" s="287">
        <v>0</v>
      </c>
      <c r="AB49" s="287">
        <v>0</v>
      </c>
      <c r="AC49" s="287" t="s">
        <v>26</v>
      </c>
      <c r="AD49" s="287">
        <v>1</v>
      </c>
      <c r="AE49" s="228"/>
      <c r="AF49" s="228"/>
      <c r="AG49" s="228"/>
      <c r="AH49" s="228"/>
      <c r="AI49" s="236"/>
      <c r="AJ49" s="236"/>
      <c r="AK49" s="54"/>
    </row>
    <row r="50" spans="1:37" ht="16.5">
      <c r="A50" s="393" t="s">
        <v>44</v>
      </c>
      <c r="B50" s="394"/>
      <c r="C50" s="42">
        <f>SUM(C43:C49)</f>
        <v>26</v>
      </c>
      <c r="D50" s="42">
        <f>SUM(D43:D49)</f>
        <v>315</v>
      </c>
      <c r="E50" s="42">
        <f>SUM(E43:E49)</f>
        <v>60</v>
      </c>
      <c r="F50" s="42">
        <f>SUM(F43:F49)</f>
        <v>255</v>
      </c>
      <c r="G50" s="42">
        <v>0</v>
      </c>
      <c r="H50" s="42">
        <v>0</v>
      </c>
      <c r="I50" s="42">
        <v>0</v>
      </c>
      <c r="J50" s="42">
        <v>0</v>
      </c>
      <c r="K50" s="42">
        <v>60</v>
      </c>
      <c r="L50" s="42">
        <v>0</v>
      </c>
      <c r="M50" s="42">
        <v>0</v>
      </c>
      <c r="N50" s="42">
        <v>0</v>
      </c>
      <c r="O50" s="42" t="s">
        <v>45</v>
      </c>
      <c r="P50" s="42">
        <f>SUM(P43:P49)</f>
        <v>2</v>
      </c>
      <c r="Q50" s="42">
        <f>SUM(Q43:Q49)</f>
        <v>15</v>
      </c>
      <c r="R50" s="42">
        <f>SUM(R43:R49)</f>
        <v>105</v>
      </c>
      <c r="S50" s="42">
        <v>0</v>
      </c>
      <c r="T50" s="42">
        <v>0</v>
      </c>
      <c r="U50" s="42">
        <v>0</v>
      </c>
      <c r="V50" s="42" t="s">
        <v>46</v>
      </c>
      <c r="W50" s="42">
        <f aca="true" t="shared" si="1" ref="W50:AB50">SUM(W43:W49)</f>
        <v>7</v>
      </c>
      <c r="X50" s="42">
        <f t="shared" si="1"/>
        <v>45</v>
      </c>
      <c r="Y50" s="42">
        <f t="shared" si="1"/>
        <v>60</v>
      </c>
      <c r="Z50" s="42">
        <f t="shared" si="1"/>
        <v>0</v>
      </c>
      <c r="AA50" s="42">
        <f t="shared" si="1"/>
        <v>0</v>
      </c>
      <c r="AB50" s="42">
        <f t="shared" si="1"/>
        <v>0</v>
      </c>
      <c r="AC50" s="42" t="s">
        <v>47</v>
      </c>
      <c r="AD50" s="42">
        <f>SUM(AD43:AD49)</f>
        <v>7</v>
      </c>
      <c r="AE50" s="42">
        <v>0</v>
      </c>
      <c r="AF50" s="42">
        <v>30</v>
      </c>
      <c r="AG50" s="42">
        <v>0</v>
      </c>
      <c r="AH50" s="42">
        <v>0</v>
      </c>
      <c r="AI50" s="119">
        <v>0</v>
      </c>
      <c r="AJ50" s="118" t="s">
        <v>26</v>
      </c>
      <c r="AK50" s="124">
        <f>SUM(AK43:AK49)</f>
        <v>10</v>
      </c>
    </row>
    <row r="51" spans="1:37" ht="17.25" customHeight="1" thickBot="1">
      <c r="A51" s="219"/>
      <c r="B51" s="284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 t="s">
        <v>72</v>
      </c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61"/>
      <c r="AJ51" s="61"/>
      <c r="AK51" s="61"/>
    </row>
    <row r="52" spans="1:37" ht="45.75" customHeight="1" thickBot="1">
      <c r="A52" s="128">
        <v>1</v>
      </c>
      <c r="B52" s="222" t="s">
        <v>209</v>
      </c>
      <c r="C52" s="129">
        <v>1</v>
      </c>
      <c r="D52" s="96">
        <v>20</v>
      </c>
      <c r="E52" s="36">
        <v>0</v>
      </c>
      <c r="F52" s="36">
        <v>20</v>
      </c>
      <c r="G52" s="36">
        <v>0</v>
      </c>
      <c r="H52" s="36">
        <v>0</v>
      </c>
      <c r="I52" s="98">
        <v>0</v>
      </c>
      <c r="J52" s="96"/>
      <c r="K52" s="36"/>
      <c r="L52" s="36"/>
      <c r="M52" s="36"/>
      <c r="N52" s="36"/>
      <c r="O52" s="36"/>
      <c r="P52" s="37"/>
      <c r="Q52" s="97">
        <v>0</v>
      </c>
      <c r="R52" s="36">
        <v>20</v>
      </c>
      <c r="S52" s="36">
        <v>0</v>
      </c>
      <c r="T52" s="36">
        <v>0</v>
      </c>
      <c r="U52" s="36">
        <v>0</v>
      </c>
      <c r="V52" s="36" t="s">
        <v>26</v>
      </c>
      <c r="W52" s="37">
        <v>1</v>
      </c>
      <c r="X52" s="97"/>
      <c r="Y52" s="36"/>
      <c r="Z52" s="36"/>
      <c r="AA52" s="36"/>
      <c r="AB52" s="36"/>
      <c r="AC52" s="36"/>
      <c r="AD52" s="98"/>
      <c r="AE52" s="96"/>
      <c r="AF52" s="36"/>
      <c r="AG52" s="36"/>
      <c r="AH52" s="36"/>
      <c r="AI52" s="36"/>
      <c r="AJ52" s="36"/>
      <c r="AK52" s="37"/>
    </row>
    <row r="53" spans="1:37" ht="39" thickBot="1">
      <c r="A53" s="130">
        <v>2</v>
      </c>
      <c r="B53" s="141" t="s">
        <v>177</v>
      </c>
      <c r="C53" s="132">
        <v>3</v>
      </c>
      <c r="D53" s="41">
        <v>30</v>
      </c>
      <c r="E53" s="42">
        <v>30</v>
      </c>
      <c r="F53" s="42">
        <v>0</v>
      </c>
      <c r="G53" s="42">
        <v>0</v>
      </c>
      <c r="H53" s="42">
        <v>0</v>
      </c>
      <c r="I53" s="40">
        <v>0</v>
      </c>
      <c r="J53" s="41"/>
      <c r="K53" s="42"/>
      <c r="L53" s="42"/>
      <c r="M53" s="42"/>
      <c r="N53" s="42"/>
      <c r="O53" s="42"/>
      <c r="P53" s="43"/>
      <c r="Q53" s="47">
        <v>30</v>
      </c>
      <c r="R53" s="42">
        <v>0</v>
      </c>
      <c r="S53" s="42">
        <v>0</v>
      </c>
      <c r="T53" s="42">
        <v>0</v>
      </c>
      <c r="U53" s="42">
        <v>0</v>
      </c>
      <c r="V53" s="42" t="s">
        <v>25</v>
      </c>
      <c r="W53" s="43">
        <v>3</v>
      </c>
      <c r="X53" s="47"/>
      <c r="Y53" s="42"/>
      <c r="Z53" s="42"/>
      <c r="AA53" s="42"/>
      <c r="AB53" s="42"/>
      <c r="AC53" s="42"/>
      <c r="AD53" s="40"/>
      <c r="AE53" s="41"/>
      <c r="AF53" s="42"/>
      <c r="AG53" s="42"/>
      <c r="AH53" s="42"/>
      <c r="AI53" s="42"/>
      <c r="AJ53" s="42"/>
      <c r="AK53" s="43"/>
    </row>
    <row r="54" spans="1:37" ht="26.25" thickBot="1">
      <c r="A54" s="128">
        <v>3</v>
      </c>
      <c r="B54" s="141" t="s">
        <v>73</v>
      </c>
      <c r="C54" s="132">
        <v>1</v>
      </c>
      <c r="D54" s="41">
        <v>15</v>
      </c>
      <c r="E54" s="42">
        <v>0</v>
      </c>
      <c r="F54" s="42">
        <v>15</v>
      </c>
      <c r="G54" s="42">
        <v>0</v>
      </c>
      <c r="H54" s="42">
        <v>0</v>
      </c>
      <c r="I54" s="40">
        <v>0</v>
      </c>
      <c r="J54" s="41"/>
      <c r="K54" s="42"/>
      <c r="L54" s="42"/>
      <c r="M54" s="42"/>
      <c r="N54" s="42"/>
      <c r="O54" s="42"/>
      <c r="P54" s="43"/>
      <c r="Q54" s="47">
        <v>0</v>
      </c>
      <c r="R54" s="42">
        <v>15</v>
      </c>
      <c r="S54" s="42">
        <v>0</v>
      </c>
      <c r="T54" s="42">
        <v>0</v>
      </c>
      <c r="U54" s="42">
        <v>0</v>
      </c>
      <c r="V54" s="42" t="s">
        <v>26</v>
      </c>
      <c r="W54" s="43">
        <v>1</v>
      </c>
      <c r="X54" s="47"/>
      <c r="Y54" s="42"/>
      <c r="Z54" s="42"/>
      <c r="AA54" s="42"/>
      <c r="AB54" s="42"/>
      <c r="AC54" s="42"/>
      <c r="AD54" s="40"/>
      <c r="AE54" s="41"/>
      <c r="AF54" s="42"/>
      <c r="AG54" s="42"/>
      <c r="AH54" s="42"/>
      <c r="AI54" s="42"/>
      <c r="AJ54" s="42"/>
      <c r="AK54" s="43"/>
    </row>
    <row r="55" spans="1:37" ht="26.25" thickBot="1">
      <c r="A55" s="130">
        <v>4</v>
      </c>
      <c r="B55" s="141" t="s">
        <v>178</v>
      </c>
      <c r="C55" s="132">
        <v>3</v>
      </c>
      <c r="D55" s="41">
        <v>40</v>
      </c>
      <c r="E55" s="42">
        <v>10</v>
      </c>
      <c r="F55" s="42">
        <v>30</v>
      </c>
      <c r="G55" s="42">
        <v>0</v>
      </c>
      <c r="H55" s="42">
        <v>0</v>
      </c>
      <c r="I55" s="40">
        <v>0</v>
      </c>
      <c r="J55" s="41"/>
      <c r="K55" s="42"/>
      <c r="L55" s="42"/>
      <c r="M55" s="42"/>
      <c r="N55" s="42"/>
      <c r="O55" s="42"/>
      <c r="P55" s="43"/>
      <c r="Q55" s="47">
        <v>10</v>
      </c>
      <c r="R55" s="42">
        <v>30</v>
      </c>
      <c r="S55" s="42">
        <v>0</v>
      </c>
      <c r="T55" s="42">
        <v>0</v>
      </c>
      <c r="U55" s="42">
        <v>0</v>
      </c>
      <c r="V55" s="42" t="s">
        <v>25</v>
      </c>
      <c r="W55" s="43">
        <v>3</v>
      </c>
      <c r="X55" s="47"/>
      <c r="Y55" s="42"/>
      <c r="Z55" s="42"/>
      <c r="AA55" s="42"/>
      <c r="AB55" s="42"/>
      <c r="AC55" s="42"/>
      <c r="AD55" s="40"/>
      <c r="AE55" s="41"/>
      <c r="AF55" s="42"/>
      <c r="AG55" s="42"/>
      <c r="AH55" s="42"/>
      <c r="AI55" s="42"/>
      <c r="AJ55" s="42"/>
      <c r="AK55" s="43"/>
    </row>
    <row r="56" spans="1:37" ht="39.75" thickBot="1">
      <c r="A56" s="128">
        <v>5</v>
      </c>
      <c r="B56" s="223" t="s">
        <v>213</v>
      </c>
      <c r="C56" s="132">
        <v>2</v>
      </c>
      <c r="D56" s="41">
        <v>15</v>
      </c>
      <c r="E56" s="42">
        <v>0</v>
      </c>
      <c r="F56" s="42">
        <v>15</v>
      </c>
      <c r="G56" s="42">
        <v>0</v>
      </c>
      <c r="H56" s="42">
        <v>0</v>
      </c>
      <c r="I56" s="40">
        <v>0</v>
      </c>
      <c r="J56" s="41"/>
      <c r="K56" s="42"/>
      <c r="L56" s="42"/>
      <c r="M56" s="42"/>
      <c r="N56" s="42"/>
      <c r="O56" s="42"/>
      <c r="P56" s="43"/>
      <c r="Q56" s="47">
        <v>0</v>
      </c>
      <c r="R56" s="42">
        <v>15</v>
      </c>
      <c r="S56" s="42">
        <v>0</v>
      </c>
      <c r="T56" s="42">
        <v>0</v>
      </c>
      <c r="U56" s="42">
        <v>0</v>
      </c>
      <c r="V56" s="42" t="s">
        <v>26</v>
      </c>
      <c r="W56" s="43">
        <v>2</v>
      </c>
      <c r="X56" s="47"/>
      <c r="Y56" s="42"/>
      <c r="Z56" s="42"/>
      <c r="AA56" s="42"/>
      <c r="AB56" s="42"/>
      <c r="AC56" s="42"/>
      <c r="AD56" s="40"/>
      <c r="AE56" s="41"/>
      <c r="AF56" s="42"/>
      <c r="AG56" s="42"/>
      <c r="AH56" s="42"/>
      <c r="AI56" s="42"/>
      <c r="AJ56" s="42"/>
      <c r="AK56" s="43"/>
    </row>
    <row r="57" spans="1:37" ht="27" thickBot="1">
      <c r="A57" s="130">
        <v>6</v>
      </c>
      <c r="B57" s="136" t="s">
        <v>179</v>
      </c>
      <c r="C57" s="135">
        <v>3</v>
      </c>
      <c r="D57" s="60">
        <v>30</v>
      </c>
      <c r="E57" s="61">
        <v>15</v>
      </c>
      <c r="F57" s="61">
        <v>15</v>
      </c>
      <c r="G57" s="61">
        <v>0</v>
      </c>
      <c r="H57" s="61">
        <v>0</v>
      </c>
      <c r="I57" s="59">
        <v>0</v>
      </c>
      <c r="J57" s="60"/>
      <c r="K57" s="61"/>
      <c r="L57" s="61"/>
      <c r="M57" s="61"/>
      <c r="N57" s="61"/>
      <c r="O57" s="61"/>
      <c r="P57" s="62"/>
      <c r="Q57" s="104"/>
      <c r="R57" s="61"/>
      <c r="S57" s="61"/>
      <c r="T57" s="61"/>
      <c r="U57" s="61"/>
      <c r="V57" s="61"/>
      <c r="W57" s="62"/>
      <c r="X57" s="104">
        <v>15</v>
      </c>
      <c r="Y57" s="61">
        <v>15</v>
      </c>
      <c r="Z57" s="61">
        <v>0</v>
      </c>
      <c r="AA57" s="61">
        <v>0</v>
      </c>
      <c r="AB57" s="61">
        <v>0</v>
      </c>
      <c r="AC57" s="61" t="s">
        <v>25</v>
      </c>
      <c r="AD57" s="59">
        <v>3</v>
      </c>
      <c r="AE57" s="60"/>
      <c r="AF57" s="61"/>
      <c r="AG57" s="61"/>
      <c r="AH57" s="61"/>
      <c r="AI57" s="61"/>
      <c r="AJ57" s="61"/>
      <c r="AK57" s="62"/>
    </row>
    <row r="58" spans="1:37" ht="39.75" thickBot="1">
      <c r="A58" s="130">
        <v>7</v>
      </c>
      <c r="B58" s="136" t="s">
        <v>180</v>
      </c>
      <c r="C58" s="135">
        <v>3</v>
      </c>
      <c r="D58" s="60">
        <v>30</v>
      </c>
      <c r="E58" s="61">
        <v>15</v>
      </c>
      <c r="F58" s="61">
        <v>15</v>
      </c>
      <c r="G58" s="61">
        <v>0</v>
      </c>
      <c r="H58" s="61">
        <v>0</v>
      </c>
      <c r="I58" s="59">
        <v>0</v>
      </c>
      <c r="J58" s="60"/>
      <c r="K58" s="61"/>
      <c r="L58" s="61"/>
      <c r="M58" s="61"/>
      <c r="N58" s="61"/>
      <c r="O58" s="61"/>
      <c r="P58" s="62"/>
      <c r="Q58" s="104"/>
      <c r="R58" s="61"/>
      <c r="S58" s="61"/>
      <c r="T58" s="61"/>
      <c r="U58" s="61"/>
      <c r="V58" s="61"/>
      <c r="W58" s="62"/>
      <c r="X58" s="104">
        <v>15</v>
      </c>
      <c r="Y58" s="61">
        <v>15</v>
      </c>
      <c r="Z58" s="61">
        <v>0</v>
      </c>
      <c r="AA58" s="61">
        <v>0</v>
      </c>
      <c r="AB58" s="61">
        <v>0</v>
      </c>
      <c r="AC58" s="61" t="s">
        <v>25</v>
      </c>
      <c r="AD58" s="59">
        <v>3</v>
      </c>
      <c r="AE58" s="60"/>
      <c r="AF58" s="61"/>
      <c r="AG58" s="61"/>
      <c r="AH58" s="61"/>
      <c r="AI58" s="61"/>
      <c r="AJ58" s="61"/>
      <c r="AK58" s="62"/>
    </row>
    <row r="59" spans="1:37" ht="27" thickBot="1">
      <c r="A59" s="130">
        <v>8</v>
      </c>
      <c r="B59" s="136" t="s">
        <v>74</v>
      </c>
      <c r="C59" s="135">
        <v>4</v>
      </c>
      <c r="D59" s="60">
        <v>30</v>
      </c>
      <c r="E59" s="61">
        <v>15</v>
      </c>
      <c r="F59" s="61">
        <v>15</v>
      </c>
      <c r="G59" s="61">
        <v>0</v>
      </c>
      <c r="H59" s="61">
        <v>0</v>
      </c>
      <c r="I59" s="59">
        <v>0</v>
      </c>
      <c r="J59" s="60"/>
      <c r="K59" s="61"/>
      <c r="L59" s="61"/>
      <c r="M59" s="61"/>
      <c r="N59" s="61"/>
      <c r="O59" s="61"/>
      <c r="P59" s="62"/>
      <c r="Q59" s="104"/>
      <c r="R59" s="61"/>
      <c r="S59" s="61"/>
      <c r="T59" s="61"/>
      <c r="U59" s="61"/>
      <c r="V59" s="61"/>
      <c r="W59" s="62"/>
      <c r="X59" s="104">
        <v>15</v>
      </c>
      <c r="Y59" s="61">
        <v>15</v>
      </c>
      <c r="Z59" s="61">
        <v>0</v>
      </c>
      <c r="AA59" s="61">
        <v>0</v>
      </c>
      <c r="AB59" s="61">
        <v>0</v>
      </c>
      <c r="AC59" s="61" t="s">
        <v>25</v>
      </c>
      <c r="AD59" s="59">
        <v>4</v>
      </c>
      <c r="AE59" s="60"/>
      <c r="AF59" s="61"/>
      <c r="AG59" s="61"/>
      <c r="AH59" s="61"/>
      <c r="AI59" s="61"/>
      <c r="AJ59" s="61"/>
      <c r="AK59" s="62"/>
    </row>
    <row r="60" spans="1:37" ht="27" thickBot="1">
      <c r="A60" s="130">
        <v>9</v>
      </c>
      <c r="B60" s="136" t="s">
        <v>181</v>
      </c>
      <c r="C60" s="135">
        <v>4</v>
      </c>
      <c r="D60" s="60">
        <v>20</v>
      </c>
      <c r="E60" s="61">
        <v>0</v>
      </c>
      <c r="F60" s="61">
        <v>20</v>
      </c>
      <c r="G60" s="61">
        <v>0</v>
      </c>
      <c r="H60" s="61">
        <v>0</v>
      </c>
      <c r="I60" s="59">
        <v>0</v>
      </c>
      <c r="J60" s="60"/>
      <c r="K60" s="61"/>
      <c r="L60" s="61"/>
      <c r="M60" s="61"/>
      <c r="N60" s="61"/>
      <c r="O60" s="61"/>
      <c r="P60" s="62"/>
      <c r="Q60" s="104"/>
      <c r="R60" s="61"/>
      <c r="S60" s="61"/>
      <c r="T60" s="61"/>
      <c r="U60" s="61"/>
      <c r="V60" s="61"/>
      <c r="W60" s="62"/>
      <c r="X60" s="104"/>
      <c r="Y60" s="61"/>
      <c r="Z60" s="61"/>
      <c r="AA60" s="61"/>
      <c r="AB60" s="61"/>
      <c r="AC60" s="61"/>
      <c r="AD60" s="59"/>
      <c r="AE60" s="60">
        <v>0</v>
      </c>
      <c r="AF60" s="61">
        <v>20</v>
      </c>
      <c r="AG60" s="61">
        <v>0</v>
      </c>
      <c r="AH60" s="61">
        <v>0</v>
      </c>
      <c r="AI60" s="61">
        <v>0</v>
      </c>
      <c r="AJ60" s="61" t="s">
        <v>25</v>
      </c>
      <c r="AK60" s="62">
        <v>4</v>
      </c>
    </row>
    <row r="61" spans="1:37" ht="15.75" thickBot="1">
      <c r="A61" s="130">
        <v>10</v>
      </c>
      <c r="B61" s="136" t="s">
        <v>75</v>
      </c>
      <c r="C61" s="135">
        <v>3</v>
      </c>
      <c r="D61" s="60">
        <v>10</v>
      </c>
      <c r="E61" s="61">
        <v>0</v>
      </c>
      <c r="F61" s="61">
        <v>10</v>
      </c>
      <c r="G61" s="61">
        <v>0</v>
      </c>
      <c r="H61" s="61">
        <v>0</v>
      </c>
      <c r="I61" s="59">
        <v>0</v>
      </c>
      <c r="J61" s="60"/>
      <c r="K61" s="61"/>
      <c r="L61" s="61"/>
      <c r="M61" s="61"/>
      <c r="N61" s="61"/>
      <c r="O61" s="61"/>
      <c r="P61" s="62"/>
      <c r="Q61" s="104"/>
      <c r="R61" s="61"/>
      <c r="S61" s="61"/>
      <c r="T61" s="61"/>
      <c r="U61" s="61"/>
      <c r="V61" s="61"/>
      <c r="W61" s="62"/>
      <c r="X61" s="104"/>
      <c r="Y61" s="61"/>
      <c r="Z61" s="61"/>
      <c r="AA61" s="61"/>
      <c r="AB61" s="61"/>
      <c r="AC61" s="61"/>
      <c r="AD61" s="59"/>
      <c r="AE61" s="60">
        <v>0</v>
      </c>
      <c r="AF61" s="61">
        <v>10</v>
      </c>
      <c r="AG61" s="61">
        <v>0</v>
      </c>
      <c r="AH61" s="61">
        <v>0</v>
      </c>
      <c r="AI61" s="61">
        <v>0</v>
      </c>
      <c r="AJ61" s="61" t="s">
        <v>26</v>
      </c>
      <c r="AK61" s="62">
        <v>3</v>
      </c>
    </row>
    <row r="62" spans="1:37" ht="39.75" thickBot="1">
      <c r="A62" s="130">
        <v>11</v>
      </c>
      <c r="B62" s="136" t="s">
        <v>182</v>
      </c>
      <c r="C62" s="135">
        <v>3</v>
      </c>
      <c r="D62" s="60">
        <v>10</v>
      </c>
      <c r="E62" s="61">
        <v>0</v>
      </c>
      <c r="F62" s="61">
        <v>10</v>
      </c>
      <c r="G62" s="61">
        <v>0</v>
      </c>
      <c r="H62" s="61">
        <v>0</v>
      </c>
      <c r="I62" s="59">
        <v>0</v>
      </c>
      <c r="J62" s="60"/>
      <c r="K62" s="61"/>
      <c r="L62" s="61"/>
      <c r="M62" s="61"/>
      <c r="N62" s="61"/>
      <c r="O62" s="61"/>
      <c r="P62" s="62"/>
      <c r="Q62" s="104"/>
      <c r="R62" s="61"/>
      <c r="S62" s="61"/>
      <c r="T62" s="61"/>
      <c r="U62" s="61"/>
      <c r="V62" s="61"/>
      <c r="W62" s="62"/>
      <c r="X62" s="104"/>
      <c r="Y62" s="61"/>
      <c r="Z62" s="61"/>
      <c r="AA62" s="61"/>
      <c r="AB62" s="61"/>
      <c r="AC62" s="61"/>
      <c r="AD62" s="59"/>
      <c r="AE62" s="60">
        <v>0</v>
      </c>
      <c r="AF62" s="61">
        <v>10</v>
      </c>
      <c r="AG62" s="61">
        <v>0</v>
      </c>
      <c r="AH62" s="61">
        <v>0</v>
      </c>
      <c r="AI62" s="61">
        <v>0</v>
      </c>
      <c r="AJ62" s="61" t="s">
        <v>26</v>
      </c>
      <c r="AK62" s="62">
        <v>3</v>
      </c>
    </row>
    <row r="63" spans="1:37" ht="35.25" customHeight="1" thickBot="1">
      <c r="A63" s="353" t="s">
        <v>16</v>
      </c>
      <c r="B63" s="354"/>
      <c r="C63" s="147">
        <f aca="true" t="shared" si="2" ref="C63:I63">SUM(C52:C62)</f>
        <v>30</v>
      </c>
      <c r="D63" s="148">
        <f t="shared" si="2"/>
        <v>250</v>
      </c>
      <c r="E63" s="149">
        <f t="shared" si="2"/>
        <v>85</v>
      </c>
      <c r="F63" s="150">
        <v>165</v>
      </c>
      <c r="G63" s="150">
        <f t="shared" si="2"/>
        <v>0</v>
      </c>
      <c r="H63" s="150">
        <f t="shared" si="2"/>
        <v>0</v>
      </c>
      <c r="I63" s="150">
        <f t="shared" si="2"/>
        <v>0</v>
      </c>
      <c r="J63" s="151">
        <v>0</v>
      </c>
      <c r="K63" s="149">
        <v>0</v>
      </c>
      <c r="L63" s="150">
        <v>0</v>
      </c>
      <c r="M63" s="150">
        <v>0</v>
      </c>
      <c r="N63" s="149">
        <v>0</v>
      </c>
      <c r="O63" s="148">
        <v>0</v>
      </c>
      <c r="P63" s="152">
        <v>0</v>
      </c>
      <c r="Q63" s="151">
        <f>SUM(Q52:Q62)</f>
        <v>40</v>
      </c>
      <c r="R63" s="149">
        <f>SUM(R52:R62)</f>
        <v>80</v>
      </c>
      <c r="S63" s="150">
        <f>SUM(S52:S62)</f>
        <v>0</v>
      </c>
      <c r="T63" s="150">
        <f>SUM(T52:T62)</f>
        <v>0</v>
      </c>
      <c r="U63" s="149">
        <f>SUM(U52:U62)</f>
        <v>0</v>
      </c>
      <c r="V63" s="153" t="s">
        <v>76</v>
      </c>
      <c r="W63" s="154">
        <f>SUM(W52:W62)</f>
        <v>10</v>
      </c>
      <c r="X63" s="148">
        <f>SUM(X57:X62)</f>
        <v>45</v>
      </c>
      <c r="Y63" s="149">
        <f>SUM(Y57:Y62)</f>
        <v>45</v>
      </c>
      <c r="Z63" s="150">
        <f>SUM(Z57:Z62)</f>
        <v>0</v>
      </c>
      <c r="AA63" s="150">
        <f>SUM(AA57:AA62)</f>
        <v>0</v>
      </c>
      <c r="AB63" s="149">
        <f>SUM(AB57:AB62)</f>
        <v>0</v>
      </c>
      <c r="AC63" s="149" t="s">
        <v>64</v>
      </c>
      <c r="AD63" s="152">
        <f>SUM(AD57:AD62)</f>
        <v>10</v>
      </c>
      <c r="AE63" s="151">
        <f>SUM(AE60:AE62)</f>
        <v>0</v>
      </c>
      <c r="AF63" s="149">
        <f>SUM(AF60:AF62)</f>
        <v>40</v>
      </c>
      <c r="AG63" s="150">
        <f>SUM(AG60:AG62)</f>
        <v>0</v>
      </c>
      <c r="AH63" s="150">
        <f>SUM(AH60:AH62)</f>
        <v>0</v>
      </c>
      <c r="AI63" s="149">
        <f>SUM(AI60:AI62)</f>
        <v>0</v>
      </c>
      <c r="AJ63" s="155" t="s">
        <v>56</v>
      </c>
      <c r="AK63" s="156">
        <f>SUM(AK60:AK62)</f>
        <v>10</v>
      </c>
    </row>
    <row r="64" spans="1:37" ht="16.5" thickBot="1">
      <c r="A64" s="362"/>
      <c r="B64" s="363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82"/>
      <c r="O64" s="82"/>
      <c r="P64" s="82"/>
      <c r="Q64" s="82"/>
      <c r="R64" s="82"/>
      <c r="S64" s="82"/>
      <c r="T64" s="82"/>
      <c r="U64" s="82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56"/>
    </row>
    <row r="65" spans="1:37" ht="48.75" thickBot="1">
      <c r="A65" s="364" t="s">
        <v>77</v>
      </c>
      <c r="B65" s="365"/>
      <c r="C65" s="157">
        <f>C63+C50+C41</f>
        <v>116</v>
      </c>
      <c r="D65" s="157">
        <f aca="true" t="shared" si="3" ref="D65:N65">D63+D50+D41</f>
        <v>1055</v>
      </c>
      <c r="E65" s="157">
        <f t="shared" si="3"/>
        <v>425</v>
      </c>
      <c r="F65" s="157">
        <f t="shared" si="3"/>
        <v>630</v>
      </c>
      <c r="G65" s="157">
        <f t="shared" si="3"/>
        <v>0</v>
      </c>
      <c r="H65" s="157">
        <f t="shared" si="3"/>
        <v>0</v>
      </c>
      <c r="I65" s="157">
        <f t="shared" si="3"/>
        <v>0</v>
      </c>
      <c r="J65" s="157">
        <f t="shared" si="3"/>
        <v>120</v>
      </c>
      <c r="K65" s="157">
        <f t="shared" si="3"/>
        <v>165</v>
      </c>
      <c r="L65" s="157">
        <f t="shared" si="3"/>
        <v>0</v>
      </c>
      <c r="M65" s="157">
        <f t="shared" si="3"/>
        <v>0</v>
      </c>
      <c r="N65" s="42">
        <f t="shared" si="3"/>
        <v>0</v>
      </c>
      <c r="O65" s="288" t="s">
        <v>78</v>
      </c>
      <c r="P65" s="42">
        <f aca="true" t="shared" si="4" ref="P65:U65">SUM(P41+P50+P63)</f>
        <v>30</v>
      </c>
      <c r="Q65" s="42">
        <f t="shared" si="4"/>
        <v>90</v>
      </c>
      <c r="R65" s="42">
        <f t="shared" si="4"/>
        <v>230</v>
      </c>
      <c r="S65" s="42">
        <f t="shared" si="4"/>
        <v>0</v>
      </c>
      <c r="T65" s="42">
        <f t="shared" si="4"/>
        <v>0</v>
      </c>
      <c r="U65" s="42">
        <f t="shared" si="4"/>
        <v>0</v>
      </c>
      <c r="V65" s="162" t="s">
        <v>104</v>
      </c>
      <c r="W65" s="163">
        <f>SUM(W41+W50+W63)</f>
        <v>26</v>
      </c>
      <c r="X65" s="76">
        <v>155</v>
      </c>
      <c r="Y65" s="75">
        <v>150</v>
      </c>
      <c r="Z65" s="159">
        <f>(Z41+Z50+Z63)</f>
        <v>0</v>
      </c>
      <c r="AA65" s="159">
        <v>0</v>
      </c>
      <c r="AB65" s="75">
        <f>(AB41+AB50+AB63)</f>
        <v>0</v>
      </c>
      <c r="AC65" s="162" t="s">
        <v>105</v>
      </c>
      <c r="AD65" s="161">
        <f>SUM(AD41+AD50+AD63)</f>
        <v>30</v>
      </c>
      <c r="AE65" s="158">
        <f>SUM(AE41+AE50+AE63)</f>
        <v>40</v>
      </c>
      <c r="AF65" s="75">
        <v>105</v>
      </c>
      <c r="AG65" s="159">
        <f>(AG41+AG50+AG63)</f>
        <v>0</v>
      </c>
      <c r="AH65" s="159">
        <f>(AH41+AH50+AH63)</f>
        <v>0</v>
      </c>
      <c r="AI65" s="75">
        <f>SUM(AI41+AI50+AI63)</f>
        <v>0</v>
      </c>
      <c r="AJ65" s="160" t="s">
        <v>106</v>
      </c>
      <c r="AK65" s="70">
        <f>SUM(AK41+AK50+AK63)</f>
        <v>30</v>
      </c>
    </row>
    <row r="66" spans="1:37" ht="17.25" thickBot="1">
      <c r="A66" s="358" t="s">
        <v>82</v>
      </c>
      <c r="B66" s="359"/>
      <c r="C66" s="359"/>
      <c r="D66" s="359"/>
      <c r="E66" s="359"/>
      <c r="F66" s="359"/>
      <c r="G66" s="359"/>
      <c r="H66" s="359"/>
      <c r="I66" s="359"/>
      <c r="J66" s="372"/>
      <c r="K66" s="373"/>
      <c r="L66" s="373"/>
      <c r="M66" s="373"/>
      <c r="N66" s="396"/>
      <c r="O66" s="396"/>
      <c r="P66" s="397"/>
      <c r="Q66" s="395"/>
      <c r="R66" s="396"/>
      <c r="S66" s="396"/>
      <c r="T66" s="396"/>
      <c r="U66" s="396"/>
      <c r="V66" s="373"/>
      <c r="W66" s="373"/>
      <c r="X66" s="373"/>
      <c r="Y66" s="373"/>
      <c r="Z66" s="373"/>
      <c r="AA66" s="373"/>
      <c r="AB66" s="373"/>
      <c r="AC66" s="373"/>
      <c r="AD66" s="374"/>
      <c r="AE66" s="372"/>
      <c r="AF66" s="373"/>
      <c r="AG66" s="373"/>
      <c r="AH66" s="373"/>
      <c r="AI66" s="373"/>
      <c r="AJ66" s="373"/>
      <c r="AK66" s="374"/>
    </row>
    <row r="67" spans="1:37" ht="15.75" thickBot="1">
      <c r="A67" s="164"/>
      <c r="B67" s="289" t="s">
        <v>83</v>
      </c>
      <c r="C67" s="290">
        <v>4</v>
      </c>
      <c r="D67" s="398" t="s">
        <v>222</v>
      </c>
      <c r="E67" s="399"/>
      <c r="F67" s="399"/>
      <c r="G67" s="399"/>
      <c r="H67" s="399"/>
      <c r="I67" s="400"/>
      <c r="J67" s="167"/>
      <c r="K67" s="355"/>
      <c r="L67" s="356"/>
      <c r="M67" s="356"/>
      <c r="N67" s="356"/>
      <c r="O67" s="356"/>
      <c r="P67" s="357"/>
      <c r="Q67" s="167">
        <v>4</v>
      </c>
      <c r="R67" s="401" t="s">
        <v>223</v>
      </c>
      <c r="S67" s="399"/>
      <c r="T67" s="399"/>
      <c r="U67" s="399"/>
      <c r="V67" s="399"/>
      <c r="W67" s="400"/>
      <c r="X67" s="167"/>
      <c r="Y67" s="355"/>
      <c r="Z67" s="356"/>
      <c r="AA67" s="356"/>
      <c r="AB67" s="356"/>
      <c r="AC67" s="356"/>
      <c r="AD67" s="357"/>
      <c r="AE67" s="167"/>
      <c r="AF67" s="355"/>
      <c r="AG67" s="356"/>
      <c r="AH67" s="356"/>
      <c r="AI67" s="356"/>
      <c r="AJ67" s="356"/>
      <c r="AK67" s="357"/>
    </row>
    <row r="68" spans="1:37" ht="26.25" thickBot="1">
      <c r="A68" s="164"/>
      <c r="B68" s="168" t="s">
        <v>84</v>
      </c>
      <c r="C68" s="166"/>
      <c r="D68" s="366"/>
      <c r="E68" s="367"/>
      <c r="F68" s="367"/>
      <c r="G68" s="367"/>
      <c r="H68" s="367"/>
      <c r="I68" s="368"/>
      <c r="J68" s="167"/>
      <c r="K68" s="355"/>
      <c r="L68" s="356"/>
      <c r="M68" s="356"/>
      <c r="N68" s="356"/>
      <c r="O68" s="356"/>
      <c r="P68" s="357"/>
      <c r="Q68" s="167"/>
      <c r="R68" s="369"/>
      <c r="S68" s="370"/>
      <c r="T68" s="370"/>
      <c r="U68" s="370"/>
      <c r="V68" s="370"/>
      <c r="W68" s="371"/>
      <c r="X68" s="167"/>
      <c r="Y68" s="355"/>
      <c r="Z68" s="356"/>
      <c r="AA68" s="356"/>
      <c r="AB68" s="356"/>
      <c r="AC68" s="356"/>
      <c r="AD68" s="357"/>
      <c r="AE68" s="167"/>
      <c r="AF68" s="355"/>
      <c r="AG68" s="356"/>
      <c r="AH68" s="356"/>
      <c r="AI68" s="356"/>
      <c r="AJ68" s="356"/>
      <c r="AK68" s="357"/>
    </row>
    <row r="69" spans="1:37" ht="26.25" thickBot="1">
      <c r="A69" s="164"/>
      <c r="B69" s="168" t="s">
        <v>85</v>
      </c>
      <c r="C69" s="166"/>
      <c r="D69" s="402"/>
      <c r="E69" s="370"/>
      <c r="F69" s="370"/>
      <c r="G69" s="370"/>
      <c r="H69" s="370"/>
      <c r="I69" s="371"/>
      <c r="J69" s="167"/>
      <c r="K69" s="355"/>
      <c r="L69" s="356"/>
      <c r="M69" s="356"/>
      <c r="N69" s="356"/>
      <c r="O69" s="356"/>
      <c r="P69" s="357"/>
      <c r="Q69" s="167"/>
      <c r="R69" s="369"/>
      <c r="S69" s="370"/>
      <c r="T69" s="370"/>
      <c r="U69" s="370"/>
      <c r="V69" s="370"/>
      <c r="W69" s="371"/>
      <c r="X69" s="167"/>
      <c r="Y69" s="355"/>
      <c r="Z69" s="356"/>
      <c r="AA69" s="356"/>
      <c r="AB69" s="356"/>
      <c r="AC69" s="356"/>
      <c r="AD69" s="357"/>
      <c r="AE69" s="167"/>
      <c r="AF69" s="355"/>
      <c r="AG69" s="356"/>
      <c r="AH69" s="356"/>
      <c r="AI69" s="356"/>
      <c r="AJ69" s="356"/>
      <c r="AK69" s="357"/>
    </row>
    <row r="70" spans="1:37" ht="26.25" thickBot="1">
      <c r="A70" s="164"/>
      <c r="B70" s="168" t="s">
        <v>86</v>
      </c>
      <c r="C70" s="169"/>
      <c r="D70" s="366"/>
      <c r="E70" s="367"/>
      <c r="F70" s="367"/>
      <c r="G70" s="367"/>
      <c r="H70" s="367"/>
      <c r="I70" s="368"/>
      <c r="J70" s="167"/>
      <c r="K70" s="355"/>
      <c r="L70" s="356"/>
      <c r="M70" s="356"/>
      <c r="N70" s="356"/>
      <c r="O70" s="356"/>
      <c r="P70" s="357"/>
      <c r="Q70" s="167"/>
      <c r="R70" s="369"/>
      <c r="S70" s="370"/>
      <c r="T70" s="370"/>
      <c r="U70" s="370"/>
      <c r="V70" s="370"/>
      <c r="W70" s="371"/>
      <c r="X70" s="167"/>
      <c r="Y70" s="355"/>
      <c r="Z70" s="356"/>
      <c r="AA70" s="356"/>
      <c r="AB70" s="356"/>
      <c r="AC70" s="356"/>
      <c r="AD70" s="357"/>
      <c r="AE70" s="167"/>
      <c r="AF70" s="355"/>
      <c r="AG70" s="356"/>
      <c r="AH70" s="356"/>
      <c r="AI70" s="356"/>
      <c r="AJ70" s="356"/>
      <c r="AK70" s="357"/>
    </row>
    <row r="71" spans="1:37" ht="39" thickBot="1">
      <c r="A71" s="164"/>
      <c r="B71" s="168" t="s">
        <v>118</v>
      </c>
      <c r="C71" s="169" t="s">
        <v>205</v>
      </c>
      <c r="D71" s="195"/>
      <c r="E71" s="196"/>
      <c r="F71" s="196"/>
      <c r="G71" s="196"/>
      <c r="H71" s="196"/>
      <c r="I71" s="197"/>
      <c r="J71" s="167"/>
      <c r="K71" s="198"/>
      <c r="L71" s="198"/>
      <c r="M71" s="198"/>
      <c r="N71" s="198"/>
      <c r="O71" s="198"/>
      <c r="P71" s="199"/>
      <c r="Q71" s="167"/>
      <c r="R71" s="200"/>
      <c r="S71" s="200"/>
      <c r="T71" s="200"/>
      <c r="U71" s="200"/>
      <c r="V71" s="200"/>
      <c r="W71" s="201"/>
      <c r="X71" s="167"/>
      <c r="Y71" s="198"/>
      <c r="Z71" s="198"/>
      <c r="AA71" s="198"/>
      <c r="AB71" s="198"/>
      <c r="AC71" s="198"/>
      <c r="AD71" s="199"/>
      <c r="AE71" s="167"/>
      <c r="AF71" s="198"/>
      <c r="AG71" s="198"/>
      <c r="AH71" s="198"/>
      <c r="AI71" s="198"/>
      <c r="AJ71" s="198"/>
      <c r="AK71" s="199"/>
    </row>
    <row r="72" spans="1:37" ht="15.75" thickBot="1">
      <c r="A72" s="164"/>
      <c r="B72" s="168"/>
      <c r="C72" s="169"/>
      <c r="D72" s="195"/>
      <c r="E72" s="196"/>
      <c r="F72" s="196"/>
      <c r="G72" s="196"/>
      <c r="H72" s="196"/>
      <c r="I72" s="197"/>
      <c r="J72" s="167"/>
      <c r="K72" s="198"/>
      <c r="L72" s="198"/>
      <c r="M72" s="198"/>
      <c r="N72" s="198"/>
      <c r="O72" s="198"/>
      <c r="P72" s="199"/>
      <c r="Q72" s="167"/>
      <c r="R72" s="200"/>
      <c r="S72" s="200"/>
      <c r="T72" s="200"/>
      <c r="U72" s="200"/>
      <c r="V72" s="200"/>
      <c r="W72" s="201"/>
      <c r="X72" s="167"/>
      <c r="Y72" s="198"/>
      <c r="Z72" s="198"/>
      <c r="AA72" s="198"/>
      <c r="AB72" s="198"/>
      <c r="AC72" s="198"/>
      <c r="AD72" s="199"/>
      <c r="AE72" s="167"/>
      <c r="AF72" s="198"/>
      <c r="AG72" s="198"/>
      <c r="AH72" s="198"/>
      <c r="AI72" s="198"/>
      <c r="AJ72" s="198"/>
      <c r="AK72" s="199"/>
    </row>
    <row r="73" spans="1:37" ht="17.25" thickBot="1">
      <c r="A73" s="358" t="s">
        <v>87</v>
      </c>
      <c r="B73" s="359"/>
      <c r="C73" s="359"/>
      <c r="D73" s="359"/>
      <c r="E73" s="359"/>
      <c r="F73" s="359"/>
      <c r="G73" s="359"/>
      <c r="H73" s="359"/>
      <c r="I73" s="359"/>
      <c r="J73" s="375">
        <v>30</v>
      </c>
      <c r="K73" s="376"/>
      <c r="L73" s="376"/>
      <c r="M73" s="376"/>
      <c r="N73" s="376"/>
      <c r="O73" s="376"/>
      <c r="P73" s="377"/>
      <c r="Q73" s="375">
        <v>30</v>
      </c>
      <c r="R73" s="376"/>
      <c r="S73" s="376"/>
      <c r="T73" s="376"/>
      <c r="U73" s="376"/>
      <c r="V73" s="376"/>
      <c r="W73" s="377"/>
      <c r="X73" s="375">
        <v>30</v>
      </c>
      <c r="Y73" s="376"/>
      <c r="Z73" s="376"/>
      <c r="AA73" s="376"/>
      <c r="AB73" s="376"/>
      <c r="AC73" s="376"/>
      <c r="AD73" s="377"/>
      <c r="AE73" s="375">
        <v>30</v>
      </c>
      <c r="AF73" s="376"/>
      <c r="AG73" s="376"/>
      <c r="AH73" s="376"/>
      <c r="AI73" s="376"/>
      <c r="AJ73" s="376"/>
      <c r="AK73" s="377"/>
    </row>
    <row r="74" spans="1:37" ht="51" customHeight="1" thickBot="1">
      <c r="A74" s="381" t="s">
        <v>88</v>
      </c>
      <c r="B74" s="382"/>
      <c r="C74" s="170">
        <v>120</v>
      </c>
      <c r="D74" s="149">
        <v>1175</v>
      </c>
      <c r="E74" s="149">
        <f aca="true" t="shared" si="5" ref="E74:AK74">E65</f>
        <v>425</v>
      </c>
      <c r="F74" s="149">
        <v>750</v>
      </c>
      <c r="G74" s="149">
        <f t="shared" si="5"/>
        <v>0</v>
      </c>
      <c r="H74" s="149">
        <f t="shared" si="5"/>
        <v>0</v>
      </c>
      <c r="I74" s="149">
        <f t="shared" si="5"/>
        <v>0</v>
      </c>
      <c r="J74" s="149">
        <f t="shared" si="5"/>
        <v>120</v>
      </c>
      <c r="K74" s="149">
        <f t="shared" si="5"/>
        <v>165</v>
      </c>
      <c r="L74" s="149">
        <f t="shared" si="5"/>
        <v>0</v>
      </c>
      <c r="M74" s="149">
        <f t="shared" si="5"/>
        <v>0</v>
      </c>
      <c r="N74" s="149">
        <f t="shared" si="5"/>
        <v>0</v>
      </c>
      <c r="O74" s="288" t="s">
        <v>78</v>
      </c>
      <c r="P74" s="149">
        <f t="shared" si="5"/>
        <v>30</v>
      </c>
      <c r="Q74" s="149">
        <f t="shared" si="5"/>
        <v>90</v>
      </c>
      <c r="R74" s="288">
        <v>380</v>
      </c>
      <c r="S74" s="149">
        <f t="shared" si="5"/>
        <v>0</v>
      </c>
      <c r="T74" s="149">
        <f t="shared" si="5"/>
        <v>0</v>
      </c>
      <c r="U74" s="149">
        <f t="shared" si="5"/>
        <v>0</v>
      </c>
      <c r="V74" s="162" t="s">
        <v>104</v>
      </c>
      <c r="W74" s="149">
        <f t="shared" si="5"/>
        <v>26</v>
      </c>
      <c r="X74" s="149">
        <f t="shared" si="5"/>
        <v>155</v>
      </c>
      <c r="Y74" s="149">
        <f t="shared" si="5"/>
        <v>150</v>
      </c>
      <c r="Z74" s="149">
        <f t="shared" si="5"/>
        <v>0</v>
      </c>
      <c r="AA74" s="149">
        <f t="shared" si="5"/>
        <v>0</v>
      </c>
      <c r="AB74" s="149">
        <f t="shared" si="5"/>
        <v>0</v>
      </c>
      <c r="AC74" s="162" t="s">
        <v>105</v>
      </c>
      <c r="AD74" s="149">
        <f t="shared" si="5"/>
        <v>30</v>
      </c>
      <c r="AE74" s="149">
        <f t="shared" si="5"/>
        <v>40</v>
      </c>
      <c r="AF74" s="149">
        <f t="shared" si="5"/>
        <v>105</v>
      </c>
      <c r="AG74" s="149">
        <f t="shared" si="5"/>
        <v>0</v>
      </c>
      <c r="AH74" s="149">
        <f t="shared" si="5"/>
        <v>0</v>
      </c>
      <c r="AI74" s="149">
        <f t="shared" si="5"/>
        <v>0</v>
      </c>
      <c r="AJ74" s="149" t="str">
        <f t="shared" si="5"/>
        <v>3 egz. +4 zal. </v>
      </c>
      <c r="AK74" s="149">
        <f t="shared" si="5"/>
        <v>30</v>
      </c>
    </row>
    <row r="76" ht="15">
      <c r="A76" t="s">
        <v>94</v>
      </c>
    </row>
    <row r="77" ht="15">
      <c r="A77" t="s">
        <v>95</v>
      </c>
    </row>
    <row r="78" ht="15">
      <c r="A78" t="s">
        <v>119</v>
      </c>
    </row>
    <row r="79" ht="15">
      <c r="A79" t="s">
        <v>116</v>
      </c>
    </row>
    <row r="81" ht="15">
      <c r="A81" t="s">
        <v>117</v>
      </c>
    </row>
    <row r="82" ht="15">
      <c r="A82" t="s">
        <v>123</v>
      </c>
    </row>
    <row r="83" ht="15">
      <c r="A83" t="s">
        <v>124</v>
      </c>
    </row>
    <row r="84" ht="15.75" thickBot="1"/>
    <row r="85" spans="2:17" ht="15.75" thickBot="1">
      <c r="B85" s="403" t="s">
        <v>229</v>
      </c>
      <c r="C85" s="403"/>
      <c r="D85" s="403"/>
      <c r="E85" s="403"/>
      <c r="F85" s="403"/>
      <c r="G85" s="403"/>
      <c r="H85" s="403"/>
      <c r="I85" s="403"/>
      <c r="J85" s="403"/>
      <c r="K85" s="403"/>
      <c r="L85" s="403"/>
      <c r="N85" s="436" t="s">
        <v>230</v>
      </c>
      <c r="O85" s="437"/>
      <c r="P85" s="437"/>
      <c r="Q85" s="438"/>
    </row>
  </sheetData>
  <sheetProtection/>
  <mergeCells count="57">
    <mergeCell ref="N85:Q85"/>
    <mergeCell ref="B85:L85"/>
    <mergeCell ref="AE73:AK73"/>
    <mergeCell ref="AF68:AK68"/>
    <mergeCell ref="AF70:AK70"/>
    <mergeCell ref="Y70:AD70"/>
    <mergeCell ref="Y67:AD67"/>
    <mergeCell ref="AF69:AK69"/>
    <mergeCell ref="Y68:AD68"/>
    <mergeCell ref="AF67:AK67"/>
    <mergeCell ref="Y69:AD69"/>
    <mergeCell ref="X73:AD73"/>
    <mergeCell ref="A74:B74"/>
    <mergeCell ref="D70:I70"/>
    <mergeCell ref="K70:P70"/>
    <mergeCell ref="D69:I69"/>
    <mergeCell ref="K69:P69"/>
    <mergeCell ref="Q73:W73"/>
    <mergeCell ref="A73:I73"/>
    <mergeCell ref="A64:B64"/>
    <mergeCell ref="A65:B65"/>
    <mergeCell ref="A66:I66"/>
    <mergeCell ref="Q66:W66"/>
    <mergeCell ref="J66:P66"/>
    <mergeCell ref="D67:I67"/>
    <mergeCell ref="K67:P67"/>
    <mergeCell ref="R67:W67"/>
    <mergeCell ref="D10:D11"/>
    <mergeCell ref="E10:I10"/>
    <mergeCell ref="J10:P10"/>
    <mergeCell ref="X10:AB10"/>
    <mergeCell ref="J73:P73"/>
    <mergeCell ref="R69:W69"/>
    <mergeCell ref="D68:I68"/>
    <mergeCell ref="K68:P68"/>
    <mergeCell ref="R68:W68"/>
    <mergeCell ref="R70:W70"/>
    <mergeCell ref="X66:AD66"/>
    <mergeCell ref="C7:X7"/>
    <mergeCell ref="X9:AK9"/>
    <mergeCell ref="AE66:AK66"/>
    <mergeCell ref="AE10:AK10"/>
    <mergeCell ref="C6:Q6"/>
    <mergeCell ref="A12:AK12"/>
    <mergeCell ref="D9:I9"/>
    <mergeCell ref="J9:W9"/>
    <mergeCell ref="Q10:W10"/>
    <mergeCell ref="B1:U1"/>
    <mergeCell ref="C3:AE3"/>
    <mergeCell ref="C4:AE4"/>
    <mergeCell ref="C5:Q5"/>
    <mergeCell ref="A63:B63"/>
    <mergeCell ref="A41:B41"/>
    <mergeCell ref="A50:B50"/>
    <mergeCell ref="A9:A11"/>
    <mergeCell ref="B9:B11"/>
    <mergeCell ref="C9:C11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6"/>
  <sheetViews>
    <sheetView zoomScale="90" zoomScaleNormal="90" zoomScalePageLayoutView="0" workbookViewId="0" topLeftCell="A67">
      <selection activeCell="B86" sqref="B86:Q86"/>
    </sheetView>
  </sheetViews>
  <sheetFormatPr defaultColWidth="9.140625" defaultRowHeight="15"/>
  <cols>
    <col min="1" max="1" width="3.7109375" style="0" customWidth="1"/>
    <col min="2" max="2" width="35.140625" style="0" customWidth="1"/>
    <col min="3" max="3" width="4.28125" style="0" customWidth="1"/>
    <col min="4" max="4" width="6.421875" style="0" customWidth="1"/>
    <col min="5" max="5" width="4.57421875" style="0" customWidth="1"/>
    <col min="6" max="8" width="4.00390625" style="0" customWidth="1"/>
    <col min="9" max="9" width="4.7109375" style="0" customWidth="1"/>
    <col min="10" max="10" width="3.7109375" style="0" customWidth="1"/>
    <col min="11" max="11" width="4.28125" style="0" customWidth="1"/>
    <col min="12" max="13" width="3.57421875" style="0" customWidth="1"/>
    <col min="14" max="14" width="4.00390625" style="0" customWidth="1"/>
    <col min="15" max="15" width="6.00390625" style="0" customWidth="1"/>
    <col min="16" max="16" width="4.00390625" style="0" customWidth="1"/>
    <col min="17" max="17" width="3.8515625" style="0" customWidth="1"/>
    <col min="18" max="20" width="3.57421875" style="0" customWidth="1"/>
    <col min="21" max="21" width="4.140625" style="0" customWidth="1"/>
    <col min="22" max="22" width="6.140625" style="0" customWidth="1"/>
    <col min="23" max="23" width="4.421875" style="0" customWidth="1"/>
    <col min="24" max="24" width="3.7109375" style="0" customWidth="1"/>
    <col min="25" max="27" width="3.57421875" style="0" customWidth="1"/>
    <col min="28" max="28" width="4.28125" style="0" customWidth="1"/>
    <col min="29" max="29" width="5.421875" style="0" customWidth="1"/>
    <col min="30" max="30" width="4.28125" style="0" customWidth="1"/>
    <col min="31" max="34" width="3.57421875" style="0" customWidth="1"/>
    <col min="35" max="37" width="4.57421875" style="0" customWidth="1"/>
  </cols>
  <sheetData>
    <row r="1" spans="2:39" ht="15.75">
      <c r="B1" s="329" t="s">
        <v>218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435" t="s">
        <v>228</v>
      </c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</row>
    <row r="2" spans="2:31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  <c r="Y2" s="2"/>
      <c r="Z2" s="2"/>
      <c r="AA2" s="2"/>
      <c r="AB2" s="2"/>
      <c r="AC2" s="2"/>
      <c r="AD2" s="2"/>
      <c r="AE2" s="2"/>
    </row>
    <row r="3" spans="1:37" ht="15">
      <c r="A3" s="5"/>
      <c r="B3" s="6" t="s">
        <v>0</v>
      </c>
      <c r="C3" s="330" t="s">
        <v>1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7"/>
      <c r="AG3" s="7"/>
      <c r="AH3" s="7"/>
      <c r="AI3" s="7"/>
      <c r="AJ3" s="7"/>
      <c r="AK3" s="7"/>
    </row>
    <row r="4" spans="1:37" ht="15.75">
      <c r="A4" s="8"/>
      <c r="B4" s="6" t="s">
        <v>2</v>
      </c>
      <c r="C4" s="331" t="s">
        <v>102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8"/>
      <c r="AG4" s="8"/>
      <c r="AH4" s="8"/>
      <c r="AI4" s="8"/>
      <c r="AJ4" s="8"/>
      <c r="AK4" s="8"/>
    </row>
    <row r="5" spans="1:37" ht="15.75">
      <c r="A5" s="8"/>
      <c r="B5" s="6" t="s">
        <v>4</v>
      </c>
      <c r="C5" s="332" t="s">
        <v>5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8"/>
      <c r="AG5" s="8"/>
      <c r="AH5" s="8"/>
      <c r="AI5" s="8"/>
      <c r="AJ5" s="8"/>
      <c r="AK5" s="8"/>
    </row>
    <row r="6" spans="1:37" ht="15">
      <c r="A6" s="5"/>
      <c r="B6" s="6" t="s">
        <v>6</v>
      </c>
      <c r="C6" s="332" t="s">
        <v>7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7"/>
      <c r="AG6" s="7"/>
      <c r="AH6" s="7"/>
      <c r="AI6" s="7"/>
      <c r="AJ6" s="7"/>
      <c r="AK6" s="7"/>
    </row>
    <row r="7" spans="1:37" ht="18">
      <c r="A7" s="5"/>
      <c r="B7" s="9" t="s">
        <v>8</v>
      </c>
      <c r="C7" s="328" t="s">
        <v>9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10"/>
      <c r="Z7" s="10"/>
      <c r="AA7" s="10"/>
      <c r="AB7" s="10"/>
      <c r="AC7" s="10"/>
      <c r="AD7" s="10"/>
      <c r="AE7" s="10"/>
      <c r="AF7" s="11"/>
      <c r="AG7" s="11"/>
      <c r="AH7" s="11"/>
      <c r="AI7" s="11"/>
      <c r="AJ7" s="11"/>
      <c r="AK7" s="11"/>
    </row>
    <row r="8" spans="1:37" ht="18.75" thickBot="1">
      <c r="A8" s="5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11"/>
      <c r="AH8" s="11"/>
      <c r="AI8" s="11"/>
      <c r="AJ8" s="11"/>
      <c r="AK8" s="11"/>
    </row>
    <row r="9" spans="1:37" ht="17.25" thickBot="1">
      <c r="A9" s="341" t="s">
        <v>10</v>
      </c>
      <c r="B9" s="344" t="s">
        <v>11</v>
      </c>
      <c r="C9" s="347" t="s">
        <v>12</v>
      </c>
      <c r="D9" s="350" t="s">
        <v>13</v>
      </c>
      <c r="E9" s="350"/>
      <c r="F9" s="350"/>
      <c r="G9" s="350"/>
      <c r="H9" s="350"/>
      <c r="I9" s="350"/>
      <c r="J9" s="325" t="s">
        <v>14</v>
      </c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7"/>
      <c r="X9" s="325" t="s">
        <v>15</v>
      </c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7"/>
    </row>
    <row r="10" spans="1:37" ht="17.25" thickBot="1">
      <c r="A10" s="342"/>
      <c r="B10" s="345"/>
      <c r="C10" s="348"/>
      <c r="D10" s="337" t="s">
        <v>16</v>
      </c>
      <c r="E10" s="339" t="s">
        <v>17</v>
      </c>
      <c r="F10" s="340"/>
      <c r="G10" s="340"/>
      <c r="H10" s="340"/>
      <c r="I10" s="340"/>
      <c r="J10" s="319">
        <v>1</v>
      </c>
      <c r="K10" s="320"/>
      <c r="L10" s="320"/>
      <c r="M10" s="320"/>
      <c r="N10" s="320"/>
      <c r="O10" s="320"/>
      <c r="P10" s="321"/>
      <c r="Q10" s="319">
        <v>2</v>
      </c>
      <c r="R10" s="320"/>
      <c r="S10" s="320"/>
      <c r="T10" s="320"/>
      <c r="U10" s="320"/>
      <c r="V10" s="320"/>
      <c r="W10" s="321"/>
      <c r="X10" s="322">
        <v>3</v>
      </c>
      <c r="Y10" s="323"/>
      <c r="Z10" s="323"/>
      <c r="AA10" s="323"/>
      <c r="AB10" s="324"/>
      <c r="AC10" s="13"/>
      <c r="AD10" s="13"/>
      <c r="AE10" s="325">
        <v>4</v>
      </c>
      <c r="AF10" s="326"/>
      <c r="AG10" s="326"/>
      <c r="AH10" s="326"/>
      <c r="AI10" s="326"/>
      <c r="AJ10" s="326"/>
      <c r="AK10" s="327"/>
    </row>
    <row r="11" spans="1:37" ht="64.5" thickBot="1">
      <c r="A11" s="343"/>
      <c r="B11" s="346"/>
      <c r="C11" s="349"/>
      <c r="D11" s="338"/>
      <c r="E11" s="14" t="s">
        <v>18</v>
      </c>
      <c r="F11" s="15" t="s">
        <v>19</v>
      </c>
      <c r="G11" s="15" t="s">
        <v>20</v>
      </c>
      <c r="H11" s="15" t="s">
        <v>21</v>
      </c>
      <c r="I11" s="16" t="s">
        <v>22</v>
      </c>
      <c r="J11" s="17" t="s">
        <v>18</v>
      </c>
      <c r="K11" s="18" t="s">
        <v>19</v>
      </c>
      <c r="L11" s="19" t="s">
        <v>20</v>
      </c>
      <c r="M11" s="19" t="s">
        <v>21</v>
      </c>
      <c r="N11" s="20" t="s">
        <v>22</v>
      </c>
      <c r="O11" s="21" t="s">
        <v>23</v>
      </c>
      <c r="P11" s="22" t="s">
        <v>12</v>
      </c>
      <c r="Q11" s="17" t="s">
        <v>18</v>
      </c>
      <c r="R11" s="18" t="s">
        <v>19</v>
      </c>
      <c r="S11" s="19" t="s">
        <v>20</v>
      </c>
      <c r="T11" s="19" t="s">
        <v>21</v>
      </c>
      <c r="U11" s="20" t="s">
        <v>22</v>
      </c>
      <c r="V11" s="21" t="s">
        <v>23</v>
      </c>
      <c r="W11" s="23" t="s">
        <v>12</v>
      </c>
      <c r="X11" s="17" t="s">
        <v>18</v>
      </c>
      <c r="Y11" s="18" t="s">
        <v>19</v>
      </c>
      <c r="Z11" s="19" t="s">
        <v>20</v>
      </c>
      <c r="AA11" s="19" t="s">
        <v>21</v>
      </c>
      <c r="AB11" s="20" t="s">
        <v>22</v>
      </c>
      <c r="AC11" s="21" t="s">
        <v>23</v>
      </c>
      <c r="AD11" s="23" t="s">
        <v>12</v>
      </c>
      <c r="AE11" s="17" t="s">
        <v>18</v>
      </c>
      <c r="AF11" s="19" t="s">
        <v>19</v>
      </c>
      <c r="AG11" s="19" t="s">
        <v>20</v>
      </c>
      <c r="AH11" s="19" t="s">
        <v>21</v>
      </c>
      <c r="AI11" s="24" t="s">
        <v>22</v>
      </c>
      <c r="AJ11" s="21" t="s">
        <v>23</v>
      </c>
      <c r="AK11" s="23" t="s">
        <v>12</v>
      </c>
    </row>
    <row r="12" spans="1:37" ht="15.75" thickBot="1">
      <c r="A12" s="333" t="s">
        <v>24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</row>
    <row r="13" spans="1:37" ht="25.5">
      <c r="A13" s="26">
        <v>1</v>
      </c>
      <c r="B13" s="27" t="s">
        <v>125</v>
      </c>
      <c r="C13" s="28">
        <v>4</v>
      </c>
      <c r="D13" s="29">
        <v>30</v>
      </c>
      <c r="E13" s="30">
        <v>15</v>
      </c>
      <c r="F13" s="30">
        <v>15</v>
      </c>
      <c r="G13" s="30">
        <v>0</v>
      </c>
      <c r="H13" s="30">
        <v>0</v>
      </c>
      <c r="I13" s="31">
        <v>0</v>
      </c>
      <c r="J13" s="32">
        <v>15</v>
      </c>
      <c r="K13" s="33">
        <v>15</v>
      </c>
      <c r="L13" s="30">
        <v>0</v>
      </c>
      <c r="M13" s="30">
        <v>0</v>
      </c>
      <c r="N13" s="30">
        <v>0</v>
      </c>
      <c r="O13" s="33" t="s">
        <v>25</v>
      </c>
      <c r="P13" s="34">
        <v>4</v>
      </c>
      <c r="Q13" s="29"/>
      <c r="R13" s="30"/>
      <c r="S13" s="30"/>
      <c r="T13" s="30"/>
      <c r="U13" s="30"/>
      <c r="V13" s="30"/>
      <c r="W13" s="31"/>
      <c r="X13" s="35"/>
      <c r="Y13" s="30"/>
      <c r="Z13" s="30"/>
      <c r="AA13" s="30"/>
      <c r="AB13" s="30"/>
      <c r="AC13" s="30"/>
      <c r="AD13" s="28"/>
      <c r="AE13" s="29"/>
      <c r="AF13" s="30"/>
      <c r="AG13" s="30"/>
      <c r="AH13" s="30"/>
      <c r="AI13" s="36"/>
      <c r="AJ13" s="36"/>
      <c r="AK13" s="37"/>
    </row>
    <row r="14" spans="1:37" ht="25.5">
      <c r="A14" s="38">
        <v>2</v>
      </c>
      <c r="B14" s="225" t="s">
        <v>220</v>
      </c>
      <c r="C14" s="40">
        <v>2</v>
      </c>
      <c r="D14" s="41">
        <v>15</v>
      </c>
      <c r="E14" s="42">
        <v>15</v>
      </c>
      <c r="F14" s="42">
        <v>0</v>
      </c>
      <c r="G14" s="42">
        <v>0</v>
      </c>
      <c r="H14" s="42">
        <v>0</v>
      </c>
      <c r="I14" s="43">
        <v>0</v>
      </c>
      <c r="J14" s="44">
        <v>15</v>
      </c>
      <c r="K14" s="45">
        <v>0</v>
      </c>
      <c r="L14" s="42">
        <v>0</v>
      </c>
      <c r="M14" s="42">
        <v>0</v>
      </c>
      <c r="N14" s="42">
        <v>0</v>
      </c>
      <c r="O14" s="45" t="s">
        <v>26</v>
      </c>
      <c r="P14" s="46">
        <v>2</v>
      </c>
      <c r="Q14" s="41"/>
      <c r="R14" s="42"/>
      <c r="S14" s="42"/>
      <c r="T14" s="42"/>
      <c r="U14" s="42"/>
      <c r="V14" s="42"/>
      <c r="W14" s="43"/>
      <c r="X14" s="47"/>
      <c r="Y14" s="42"/>
      <c r="Z14" s="42"/>
      <c r="AA14" s="42"/>
      <c r="AB14" s="42"/>
      <c r="AC14" s="42"/>
      <c r="AD14" s="40"/>
      <c r="AE14" s="41"/>
      <c r="AF14" s="42"/>
      <c r="AG14" s="42"/>
      <c r="AH14" s="42"/>
      <c r="AI14" s="42"/>
      <c r="AJ14" s="42"/>
      <c r="AK14" s="43"/>
    </row>
    <row r="15" spans="1:37" ht="38.25">
      <c r="A15" s="38">
        <v>3</v>
      </c>
      <c r="B15" s="39" t="s">
        <v>127</v>
      </c>
      <c r="C15" s="40">
        <v>2</v>
      </c>
      <c r="D15" s="41">
        <v>15</v>
      </c>
      <c r="E15" s="42">
        <v>0</v>
      </c>
      <c r="F15" s="42">
        <v>15</v>
      </c>
      <c r="G15" s="42">
        <v>0</v>
      </c>
      <c r="H15" s="42">
        <v>0</v>
      </c>
      <c r="I15" s="43">
        <v>0</v>
      </c>
      <c r="J15" s="44">
        <v>0</v>
      </c>
      <c r="K15" s="45">
        <v>15</v>
      </c>
      <c r="L15" s="42">
        <v>0</v>
      </c>
      <c r="M15" s="42">
        <v>0</v>
      </c>
      <c r="N15" s="42">
        <v>0</v>
      </c>
      <c r="O15" s="45" t="s">
        <v>26</v>
      </c>
      <c r="P15" s="46">
        <v>2</v>
      </c>
      <c r="Q15" s="41"/>
      <c r="R15" s="42"/>
      <c r="S15" s="42"/>
      <c r="T15" s="42"/>
      <c r="U15" s="42"/>
      <c r="V15" s="42"/>
      <c r="W15" s="43"/>
      <c r="X15" s="47"/>
      <c r="Y15" s="42"/>
      <c r="Z15" s="42"/>
      <c r="AA15" s="42"/>
      <c r="AB15" s="42"/>
      <c r="AC15" s="42"/>
      <c r="AD15" s="40"/>
      <c r="AE15" s="41"/>
      <c r="AF15" s="42"/>
      <c r="AG15" s="42"/>
      <c r="AH15" s="42"/>
      <c r="AI15" s="42"/>
      <c r="AJ15" s="42"/>
      <c r="AK15" s="43"/>
    </row>
    <row r="16" spans="1:37" ht="25.5">
      <c r="A16" s="26">
        <v>4</v>
      </c>
      <c r="B16" s="39" t="s">
        <v>128</v>
      </c>
      <c r="C16" s="40">
        <v>2</v>
      </c>
      <c r="D16" s="41">
        <v>20</v>
      </c>
      <c r="E16" s="42">
        <v>10</v>
      </c>
      <c r="F16" s="42">
        <v>10</v>
      </c>
      <c r="G16" s="42">
        <v>0</v>
      </c>
      <c r="H16" s="42">
        <v>0</v>
      </c>
      <c r="I16" s="43">
        <v>0</v>
      </c>
      <c r="J16" s="44">
        <v>10</v>
      </c>
      <c r="K16" s="45">
        <v>10</v>
      </c>
      <c r="L16" s="42">
        <v>0</v>
      </c>
      <c r="M16" s="42">
        <v>0</v>
      </c>
      <c r="N16" s="42">
        <v>0</v>
      </c>
      <c r="O16" s="45" t="s">
        <v>26</v>
      </c>
      <c r="P16" s="46">
        <v>2</v>
      </c>
      <c r="Q16" s="41"/>
      <c r="R16" s="42"/>
      <c r="S16" s="42"/>
      <c r="T16" s="42"/>
      <c r="U16" s="42"/>
      <c r="V16" s="42"/>
      <c r="W16" s="43"/>
      <c r="X16" s="47"/>
      <c r="Y16" s="42"/>
      <c r="Z16" s="42"/>
      <c r="AA16" s="42"/>
      <c r="AB16" s="42"/>
      <c r="AC16" s="42"/>
      <c r="AD16" s="40"/>
      <c r="AE16" s="41"/>
      <c r="AF16" s="42"/>
      <c r="AG16" s="42"/>
      <c r="AH16" s="42"/>
      <c r="AI16" s="42"/>
      <c r="AJ16" s="42"/>
      <c r="AK16" s="43"/>
    </row>
    <row r="17" spans="1:37" ht="25.5">
      <c r="A17" s="26">
        <v>5</v>
      </c>
      <c r="B17" s="39" t="s">
        <v>129</v>
      </c>
      <c r="C17" s="40">
        <v>2</v>
      </c>
      <c r="D17" s="41">
        <v>20</v>
      </c>
      <c r="E17" s="42">
        <v>10</v>
      </c>
      <c r="F17" s="42">
        <v>10</v>
      </c>
      <c r="G17" s="42">
        <v>0</v>
      </c>
      <c r="H17" s="42">
        <v>0</v>
      </c>
      <c r="I17" s="43">
        <v>0</v>
      </c>
      <c r="J17" s="44">
        <v>10</v>
      </c>
      <c r="K17" s="45">
        <v>10</v>
      </c>
      <c r="L17" s="42">
        <v>0</v>
      </c>
      <c r="M17" s="42">
        <v>0</v>
      </c>
      <c r="N17" s="42">
        <v>0</v>
      </c>
      <c r="O17" s="45" t="s">
        <v>25</v>
      </c>
      <c r="P17" s="46">
        <v>2</v>
      </c>
      <c r="Q17" s="48"/>
      <c r="R17" s="45"/>
      <c r="S17" s="42"/>
      <c r="T17" s="42"/>
      <c r="U17" s="42"/>
      <c r="V17" s="45"/>
      <c r="W17" s="49"/>
      <c r="X17" s="47"/>
      <c r="Y17" s="42"/>
      <c r="Z17" s="42"/>
      <c r="AA17" s="42"/>
      <c r="AB17" s="42"/>
      <c r="AC17" s="42"/>
      <c r="AD17" s="40"/>
      <c r="AE17" s="41"/>
      <c r="AF17" s="42"/>
      <c r="AG17" s="42"/>
      <c r="AH17" s="42"/>
      <c r="AI17" s="42"/>
      <c r="AJ17" s="42"/>
      <c r="AK17" s="43"/>
    </row>
    <row r="18" spans="1:37" ht="25.5">
      <c r="A18" s="38">
        <v>6</v>
      </c>
      <c r="B18" s="39" t="s">
        <v>27</v>
      </c>
      <c r="C18" s="40">
        <v>2</v>
      </c>
      <c r="D18" s="41">
        <v>15</v>
      </c>
      <c r="E18" s="42">
        <v>15</v>
      </c>
      <c r="F18" s="42">
        <v>0</v>
      </c>
      <c r="G18" s="42">
        <v>0</v>
      </c>
      <c r="H18" s="42">
        <v>0</v>
      </c>
      <c r="I18" s="43">
        <v>0</v>
      </c>
      <c r="J18" s="44">
        <v>15</v>
      </c>
      <c r="K18" s="45">
        <v>0</v>
      </c>
      <c r="L18" s="42">
        <v>0</v>
      </c>
      <c r="M18" s="42">
        <v>0</v>
      </c>
      <c r="N18" s="42">
        <v>0</v>
      </c>
      <c r="O18" s="45" t="s">
        <v>26</v>
      </c>
      <c r="P18" s="46">
        <v>2</v>
      </c>
      <c r="Q18" s="48"/>
      <c r="R18" s="45"/>
      <c r="S18" s="42"/>
      <c r="T18" s="42"/>
      <c r="U18" s="42"/>
      <c r="V18" s="45"/>
      <c r="W18" s="49"/>
      <c r="X18" s="47"/>
      <c r="Y18" s="42"/>
      <c r="Z18" s="42"/>
      <c r="AA18" s="42"/>
      <c r="AB18" s="42"/>
      <c r="AC18" s="42"/>
      <c r="AD18" s="40"/>
      <c r="AE18" s="41"/>
      <c r="AF18" s="42"/>
      <c r="AG18" s="42"/>
      <c r="AH18" s="42"/>
      <c r="AI18" s="42"/>
      <c r="AJ18" s="42"/>
      <c r="AK18" s="43"/>
    </row>
    <row r="19" spans="1:37" ht="25.5">
      <c r="A19" s="38">
        <v>7</v>
      </c>
      <c r="B19" s="39" t="s">
        <v>28</v>
      </c>
      <c r="C19" s="40">
        <v>2</v>
      </c>
      <c r="D19" s="41">
        <v>15</v>
      </c>
      <c r="E19" s="42">
        <v>0</v>
      </c>
      <c r="F19" s="42">
        <v>15</v>
      </c>
      <c r="G19" s="42">
        <v>0</v>
      </c>
      <c r="H19" s="42">
        <v>0</v>
      </c>
      <c r="I19" s="43">
        <v>0</v>
      </c>
      <c r="J19" s="44">
        <v>0</v>
      </c>
      <c r="K19" s="45">
        <v>15</v>
      </c>
      <c r="L19" s="42">
        <v>0</v>
      </c>
      <c r="M19" s="42">
        <v>0</v>
      </c>
      <c r="N19" s="42">
        <v>0</v>
      </c>
      <c r="O19" s="45" t="s">
        <v>26</v>
      </c>
      <c r="P19" s="46">
        <v>2</v>
      </c>
      <c r="Q19" s="48"/>
      <c r="R19" s="45"/>
      <c r="S19" s="42"/>
      <c r="T19" s="42"/>
      <c r="U19" s="42"/>
      <c r="V19" s="45"/>
      <c r="W19" s="49"/>
      <c r="X19" s="47"/>
      <c r="Y19" s="42"/>
      <c r="Z19" s="42"/>
      <c r="AA19" s="42"/>
      <c r="AB19" s="42"/>
      <c r="AC19" s="42"/>
      <c r="AD19" s="40"/>
      <c r="AE19" s="41"/>
      <c r="AF19" s="42"/>
      <c r="AG19" s="42"/>
      <c r="AH19" s="42"/>
      <c r="AI19" s="42"/>
      <c r="AJ19" s="42"/>
      <c r="AK19" s="43"/>
    </row>
    <row r="20" spans="1:37" ht="15">
      <c r="A20" s="26">
        <v>8</v>
      </c>
      <c r="B20" s="39" t="s">
        <v>29</v>
      </c>
      <c r="C20" s="40">
        <v>2</v>
      </c>
      <c r="D20" s="41">
        <v>15</v>
      </c>
      <c r="E20" s="42">
        <v>15</v>
      </c>
      <c r="F20" s="42">
        <v>0</v>
      </c>
      <c r="G20" s="42">
        <v>0</v>
      </c>
      <c r="H20" s="42">
        <v>0</v>
      </c>
      <c r="I20" s="43">
        <v>0</v>
      </c>
      <c r="J20" s="44">
        <v>15</v>
      </c>
      <c r="K20" s="45">
        <v>0</v>
      </c>
      <c r="L20" s="42">
        <v>0</v>
      </c>
      <c r="M20" s="42">
        <v>0</v>
      </c>
      <c r="N20" s="42">
        <v>0</v>
      </c>
      <c r="O20" s="45" t="s">
        <v>26</v>
      </c>
      <c r="P20" s="46">
        <v>2</v>
      </c>
      <c r="Q20" s="48"/>
      <c r="R20" s="45"/>
      <c r="S20" s="42"/>
      <c r="T20" s="42"/>
      <c r="U20" s="42"/>
      <c r="V20" s="45"/>
      <c r="W20" s="49"/>
      <c r="X20" s="47"/>
      <c r="Y20" s="42"/>
      <c r="Z20" s="42"/>
      <c r="AA20" s="42"/>
      <c r="AB20" s="42"/>
      <c r="AC20" s="42"/>
      <c r="AD20" s="40"/>
      <c r="AE20" s="41"/>
      <c r="AF20" s="42"/>
      <c r="AG20" s="42"/>
      <c r="AH20" s="42"/>
      <c r="AI20" s="42"/>
      <c r="AJ20" s="42"/>
      <c r="AK20" s="43"/>
    </row>
    <row r="21" spans="1:37" ht="15">
      <c r="A21" s="26">
        <v>9</v>
      </c>
      <c r="B21" s="39" t="s">
        <v>130</v>
      </c>
      <c r="C21" s="40">
        <v>2</v>
      </c>
      <c r="D21" s="41">
        <v>15</v>
      </c>
      <c r="E21" s="42">
        <v>0</v>
      </c>
      <c r="F21" s="42">
        <v>15</v>
      </c>
      <c r="G21" s="42">
        <v>0</v>
      </c>
      <c r="H21" s="42">
        <v>0</v>
      </c>
      <c r="I21" s="43">
        <v>0</v>
      </c>
      <c r="J21" s="44">
        <v>0</v>
      </c>
      <c r="K21" s="45">
        <v>15</v>
      </c>
      <c r="L21" s="42">
        <v>0</v>
      </c>
      <c r="M21" s="42">
        <v>0</v>
      </c>
      <c r="N21" s="42">
        <v>0</v>
      </c>
      <c r="O21" s="45" t="s">
        <v>26</v>
      </c>
      <c r="P21" s="46">
        <v>2</v>
      </c>
      <c r="Q21" s="41"/>
      <c r="R21" s="42"/>
      <c r="S21" s="42"/>
      <c r="T21" s="42"/>
      <c r="U21" s="42"/>
      <c r="V21" s="42"/>
      <c r="W21" s="43"/>
      <c r="X21" s="44"/>
      <c r="Y21" s="45"/>
      <c r="Z21" s="42"/>
      <c r="AA21" s="42"/>
      <c r="AB21" s="42"/>
      <c r="AC21" s="45"/>
      <c r="AD21" s="46"/>
      <c r="AE21" s="41"/>
      <c r="AF21" s="42"/>
      <c r="AG21" s="42"/>
      <c r="AH21" s="42"/>
      <c r="AI21" s="42"/>
      <c r="AJ21" s="42"/>
      <c r="AK21" s="43"/>
    </row>
    <row r="22" spans="1:37" ht="25.5">
      <c r="A22" s="38">
        <v>10</v>
      </c>
      <c r="B22" s="39" t="s">
        <v>131</v>
      </c>
      <c r="C22" s="40">
        <v>3</v>
      </c>
      <c r="D22" s="41">
        <v>30</v>
      </c>
      <c r="E22" s="42">
        <v>15</v>
      </c>
      <c r="F22" s="42">
        <v>15</v>
      </c>
      <c r="G22" s="42">
        <v>0</v>
      </c>
      <c r="H22" s="42">
        <v>0</v>
      </c>
      <c r="I22" s="43">
        <v>0</v>
      </c>
      <c r="J22" s="44">
        <v>15</v>
      </c>
      <c r="K22" s="45">
        <v>15</v>
      </c>
      <c r="L22" s="42">
        <v>0</v>
      </c>
      <c r="M22" s="42">
        <v>0</v>
      </c>
      <c r="N22" s="42">
        <v>0</v>
      </c>
      <c r="O22" s="45" t="s">
        <v>25</v>
      </c>
      <c r="P22" s="46">
        <v>3</v>
      </c>
      <c r="Q22" s="41"/>
      <c r="R22" s="42"/>
      <c r="S22" s="42"/>
      <c r="T22" s="42"/>
      <c r="U22" s="42"/>
      <c r="V22" s="42"/>
      <c r="W22" s="43"/>
      <c r="X22" s="44"/>
      <c r="Y22" s="45"/>
      <c r="Z22" s="42"/>
      <c r="AA22" s="42"/>
      <c r="AB22" s="42"/>
      <c r="AC22" s="45"/>
      <c r="AD22" s="46"/>
      <c r="AE22" s="41"/>
      <c r="AF22" s="42"/>
      <c r="AG22" s="42"/>
      <c r="AH22" s="42"/>
      <c r="AI22" s="42"/>
      <c r="AJ22" s="42"/>
      <c r="AK22" s="43"/>
    </row>
    <row r="23" spans="1:37" ht="38.25">
      <c r="A23" s="38">
        <v>11</v>
      </c>
      <c r="B23" s="225" t="s">
        <v>221</v>
      </c>
      <c r="C23" s="226">
        <v>2</v>
      </c>
      <c r="D23" s="227">
        <v>15</v>
      </c>
      <c r="E23" s="228">
        <v>15</v>
      </c>
      <c r="F23" s="228">
        <v>0</v>
      </c>
      <c r="G23" s="228">
        <v>0</v>
      </c>
      <c r="H23" s="228">
        <v>0</v>
      </c>
      <c r="I23" s="229">
        <v>0</v>
      </c>
      <c r="J23" s="230">
        <v>15</v>
      </c>
      <c r="K23" s="231">
        <v>0</v>
      </c>
      <c r="L23" s="228">
        <v>0</v>
      </c>
      <c r="M23" s="228">
        <v>0</v>
      </c>
      <c r="N23" s="228">
        <v>0</v>
      </c>
      <c r="O23" s="231" t="s">
        <v>26</v>
      </c>
      <c r="P23" s="232">
        <v>2</v>
      </c>
      <c r="Q23" s="227"/>
      <c r="R23" s="228"/>
      <c r="S23" s="228"/>
      <c r="T23" s="228"/>
      <c r="U23" s="228"/>
      <c r="V23" s="228"/>
      <c r="W23" s="229"/>
      <c r="X23" s="230"/>
      <c r="Y23" s="231"/>
      <c r="Z23" s="228"/>
      <c r="AA23" s="42"/>
      <c r="AB23" s="42"/>
      <c r="AC23" s="45"/>
      <c r="AD23" s="46"/>
      <c r="AE23" s="41"/>
      <c r="AF23" s="42"/>
      <c r="AG23" s="42"/>
      <c r="AH23" s="42"/>
      <c r="AI23" s="42"/>
      <c r="AJ23" s="42"/>
      <c r="AK23" s="43"/>
    </row>
    <row r="24" spans="1:37" ht="26.25" thickBot="1">
      <c r="A24" s="26">
        <v>12</v>
      </c>
      <c r="B24" s="233" t="s">
        <v>133</v>
      </c>
      <c r="C24" s="234">
        <v>3</v>
      </c>
      <c r="D24" s="235">
        <v>20</v>
      </c>
      <c r="E24" s="236">
        <v>10</v>
      </c>
      <c r="F24" s="236">
        <v>10</v>
      </c>
      <c r="G24" s="236">
        <v>0</v>
      </c>
      <c r="H24" s="236">
        <v>0</v>
      </c>
      <c r="I24" s="237">
        <v>0</v>
      </c>
      <c r="J24" s="238">
        <v>10</v>
      </c>
      <c r="K24" s="239">
        <v>10</v>
      </c>
      <c r="L24" s="236">
        <v>0</v>
      </c>
      <c r="M24" s="236">
        <v>0</v>
      </c>
      <c r="N24" s="236">
        <v>0</v>
      </c>
      <c r="O24" s="239" t="s">
        <v>25</v>
      </c>
      <c r="P24" s="240">
        <v>3</v>
      </c>
      <c r="Q24" s="235"/>
      <c r="R24" s="236"/>
      <c r="S24" s="236"/>
      <c r="T24" s="236"/>
      <c r="U24" s="236"/>
      <c r="V24" s="236"/>
      <c r="W24" s="237"/>
      <c r="X24" s="238"/>
      <c r="Y24" s="239"/>
      <c r="Z24" s="236"/>
      <c r="AA24" s="53"/>
      <c r="AB24" s="53"/>
      <c r="AC24" s="56"/>
      <c r="AD24" s="57"/>
      <c r="AE24" s="52"/>
      <c r="AF24" s="53"/>
      <c r="AG24" s="53"/>
      <c r="AH24" s="53"/>
      <c r="AI24" s="53"/>
      <c r="AJ24" s="53"/>
      <c r="AK24" s="54"/>
    </row>
    <row r="25" spans="1:37" ht="15">
      <c r="A25" s="38">
        <v>13</v>
      </c>
      <c r="B25" s="241" t="s">
        <v>134</v>
      </c>
      <c r="C25" s="242">
        <v>1</v>
      </c>
      <c r="D25" s="243">
        <v>10</v>
      </c>
      <c r="E25" s="244">
        <v>10</v>
      </c>
      <c r="F25" s="244">
        <v>0</v>
      </c>
      <c r="G25" s="244">
        <v>0</v>
      </c>
      <c r="H25" s="244">
        <v>0</v>
      </c>
      <c r="I25" s="245">
        <v>0</v>
      </c>
      <c r="J25" s="246"/>
      <c r="K25" s="247"/>
      <c r="L25" s="244"/>
      <c r="M25" s="244"/>
      <c r="N25" s="244"/>
      <c r="O25" s="247"/>
      <c r="P25" s="248"/>
      <c r="Q25" s="243">
        <v>10</v>
      </c>
      <c r="R25" s="244">
        <v>0</v>
      </c>
      <c r="S25" s="244">
        <v>0</v>
      </c>
      <c r="T25" s="244">
        <v>0</v>
      </c>
      <c r="U25" s="244">
        <v>0</v>
      </c>
      <c r="V25" s="244" t="s">
        <v>25</v>
      </c>
      <c r="W25" s="245">
        <v>1</v>
      </c>
      <c r="X25" s="246"/>
      <c r="Y25" s="247"/>
      <c r="Z25" s="244"/>
      <c r="AA25" s="61"/>
      <c r="AB25" s="61"/>
      <c r="AC25" s="64"/>
      <c r="AD25" s="65"/>
      <c r="AE25" s="60"/>
      <c r="AF25" s="61"/>
      <c r="AG25" s="61"/>
      <c r="AH25" s="61"/>
      <c r="AI25" s="61"/>
      <c r="AJ25" s="61"/>
      <c r="AK25" s="62"/>
    </row>
    <row r="26" spans="1:37" ht="15">
      <c r="A26" s="38">
        <v>14</v>
      </c>
      <c r="B26" s="241" t="s">
        <v>207</v>
      </c>
      <c r="C26" s="242">
        <v>2</v>
      </c>
      <c r="D26" s="243">
        <v>15</v>
      </c>
      <c r="E26" s="244">
        <v>0</v>
      </c>
      <c r="F26" s="244">
        <v>15</v>
      </c>
      <c r="G26" s="244">
        <v>0</v>
      </c>
      <c r="H26" s="244">
        <v>0</v>
      </c>
      <c r="I26" s="245">
        <v>0</v>
      </c>
      <c r="J26" s="246"/>
      <c r="K26" s="247"/>
      <c r="L26" s="244"/>
      <c r="M26" s="244"/>
      <c r="N26" s="244"/>
      <c r="O26" s="247"/>
      <c r="P26" s="248"/>
      <c r="Q26" s="243">
        <v>0</v>
      </c>
      <c r="R26" s="244">
        <v>15</v>
      </c>
      <c r="S26" s="244">
        <v>0</v>
      </c>
      <c r="T26" s="244">
        <v>0</v>
      </c>
      <c r="U26" s="244">
        <v>0</v>
      </c>
      <c r="V26" s="244" t="s">
        <v>25</v>
      </c>
      <c r="W26" s="245">
        <v>2</v>
      </c>
      <c r="X26" s="246"/>
      <c r="Y26" s="247"/>
      <c r="Z26" s="244"/>
      <c r="AA26" s="61"/>
      <c r="AB26" s="61"/>
      <c r="AC26" s="64"/>
      <c r="AD26" s="65"/>
      <c r="AE26" s="60"/>
      <c r="AF26" s="61"/>
      <c r="AG26" s="61"/>
      <c r="AH26" s="61"/>
      <c r="AI26" s="61"/>
      <c r="AJ26" s="61"/>
      <c r="AK26" s="62"/>
    </row>
    <row r="27" spans="1:37" ht="38.25">
      <c r="A27" s="38">
        <v>15</v>
      </c>
      <c r="B27" s="58" t="s">
        <v>137</v>
      </c>
      <c r="C27" s="59">
        <v>2</v>
      </c>
      <c r="D27" s="60">
        <v>15</v>
      </c>
      <c r="E27" s="61">
        <v>0</v>
      </c>
      <c r="F27" s="61">
        <v>15</v>
      </c>
      <c r="G27" s="61">
        <v>0</v>
      </c>
      <c r="H27" s="61">
        <v>0</v>
      </c>
      <c r="I27" s="62">
        <v>0</v>
      </c>
      <c r="J27" s="63"/>
      <c r="K27" s="64"/>
      <c r="L27" s="61"/>
      <c r="M27" s="61"/>
      <c r="N27" s="61"/>
      <c r="O27" s="64"/>
      <c r="P27" s="65"/>
      <c r="Q27" s="60"/>
      <c r="R27" s="61">
        <v>15</v>
      </c>
      <c r="S27" s="61">
        <v>0</v>
      </c>
      <c r="T27" s="61">
        <v>0</v>
      </c>
      <c r="U27" s="61">
        <v>0</v>
      </c>
      <c r="V27" s="61" t="s">
        <v>26</v>
      </c>
      <c r="W27" s="62">
        <v>2</v>
      </c>
      <c r="X27" s="63"/>
      <c r="Y27" s="64"/>
      <c r="Z27" s="61"/>
      <c r="AA27" s="61"/>
      <c r="AB27" s="61"/>
      <c r="AC27" s="64"/>
      <c r="AD27" s="65"/>
      <c r="AE27" s="60"/>
      <c r="AF27" s="61"/>
      <c r="AG27" s="61"/>
      <c r="AH27" s="61"/>
      <c r="AI27" s="61"/>
      <c r="AJ27" s="61"/>
      <c r="AK27" s="62"/>
    </row>
    <row r="28" spans="1:37" ht="25.5">
      <c r="A28" s="38">
        <v>16</v>
      </c>
      <c r="B28" s="58" t="s">
        <v>136</v>
      </c>
      <c r="C28" s="59">
        <v>3</v>
      </c>
      <c r="D28" s="60">
        <v>30</v>
      </c>
      <c r="E28" s="61">
        <v>15</v>
      </c>
      <c r="F28" s="61">
        <v>15</v>
      </c>
      <c r="G28" s="61">
        <v>0</v>
      </c>
      <c r="H28" s="61">
        <v>0</v>
      </c>
      <c r="I28" s="62">
        <v>0</v>
      </c>
      <c r="J28" s="63"/>
      <c r="K28" s="64"/>
      <c r="L28" s="61"/>
      <c r="M28" s="61"/>
      <c r="N28" s="61"/>
      <c r="O28" s="64"/>
      <c r="P28" s="65"/>
      <c r="Q28" s="60">
        <v>15</v>
      </c>
      <c r="R28" s="61">
        <v>15</v>
      </c>
      <c r="S28" s="61">
        <v>0</v>
      </c>
      <c r="T28" s="61">
        <v>0</v>
      </c>
      <c r="U28" s="61">
        <v>0</v>
      </c>
      <c r="V28" s="61" t="s">
        <v>25</v>
      </c>
      <c r="W28" s="62">
        <v>3</v>
      </c>
      <c r="X28" s="63"/>
      <c r="Y28" s="64"/>
      <c r="Z28" s="61"/>
      <c r="AA28" s="61"/>
      <c r="AB28" s="61"/>
      <c r="AC28" s="64"/>
      <c r="AD28" s="65"/>
      <c r="AE28" s="60"/>
      <c r="AF28" s="61"/>
      <c r="AG28" s="61"/>
      <c r="AH28" s="61"/>
      <c r="AI28" s="61"/>
      <c r="AJ28" s="61"/>
      <c r="AK28" s="62"/>
    </row>
    <row r="29" spans="1:37" ht="25.5">
      <c r="A29" s="38">
        <v>17</v>
      </c>
      <c r="B29" s="220" t="s">
        <v>217</v>
      </c>
      <c r="C29" s="242">
        <v>1</v>
      </c>
      <c r="D29" s="60">
        <v>10</v>
      </c>
      <c r="E29" s="61">
        <v>10</v>
      </c>
      <c r="F29" s="61">
        <v>0</v>
      </c>
      <c r="G29" s="61">
        <v>0</v>
      </c>
      <c r="H29" s="61">
        <v>0</v>
      </c>
      <c r="I29" s="62">
        <v>0</v>
      </c>
      <c r="J29" s="63"/>
      <c r="K29" s="64"/>
      <c r="L29" s="61"/>
      <c r="M29" s="61"/>
      <c r="N29" s="61"/>
      <c r="O29" s="64"/>
      <c r="P29" s="65"/>
      <c r="Q29" s="60">
        <v>10</v>
      </c>
      <c r="R29" s="61">
        <v>0</v>
      </c>
      <c r="S29" s="61">
        <v>0</v>
      </c>
      <c r="T29" s="61">
        <v>0</v>
      </c>
      <c r="U29" s="61">
        <v>0</v>
      </c>
      <c r="V29" s="61" t="s">
        <v>26</v>
      </c>
      <c r="W29" s="218">
        <v>1</v>
      </c>
      <c r="X29" s="63"/>
      <c r="Y29" s="64"/>
      <c r="Z29" s="61"/>
      <c r="AA29" s="61"/>
      <c r="AB29" s="61"/>
      <c r="AC29" s="64"/>
      <c r="AD29" s="65"/>
      <c r="AE29" s="60"/>
      <c r="AF29" s="61"/>
      <c r="AG29" s="61"/>
      <c r="AH29" s="61"/>
      <c r="AI29" s="61"/>
      <c r="AJ29" s="61"/>
      <c r="AK29" s="62"/>
    </row>
    <row r="30" spans="1:37" ht="25.5">
      <c r="A30" s="38">
        <v>18</v>
      </c>
      <c r="B30" s="58" t="s">
        <v>139</v>
      </c>
      <c r="C30" s="59">
        <v>2</v>
      </c>
      <c r="D30" s="60">
        <v>15</v>
      </c>
      <c r="E30" s="61">
        <v>15</v>
      </c>
      <c r="F30" s="61">
        <v>0</v>
      </c>
      <c r="G30" s="61">
        <v>0</v>
      </c>
      <c r="H30" s="61">
        <v>0</v>
      </c>
      <c r="I30" s="62">
        <v>0</v>
      </c>
      <c r="J30" s="63"/>
      <c r="K30" s="64"/>
      <c r="L30" s="61"/>
      <c r="M30" s="61"/>
      <c r="N30" s="61"/>
      <c r="O30" s="64"/>
      <c r="P30" s="65"/>
      <c r="Q30" s="60"/>
      <c r="R30" s="61"/>
      <c r="S30" s="61"/>
      <c r="T30" s="61"/>
      <c r="U30" s="61"/>
      <c r="V30" s="61"/>
      <c r="W30" s="62"/>
      <c r="X30" s="63">
        <v>15</v>
      </c>
      <c r="Y30" s="64">
        <v>0</v>
      </c>
      <c r="Z30" s="61">
        <v>0</v>
      </c>
      <c r="AA30" s="61">
        <v>0</v>
      </c>
      <c r="AB30" s="61">
        <v>0</v>
      </c>
      <c r="AC30" s="64" t="s">
        <v>25</v>
      </c>
      <c r="AD30" s="65">
        <v>2</v>
      </c>
      <c r="AE30" s="60"/>
      <c r="AF30" s="61"/>
      <c r="AG30" s="61"/>
      <c r="AH30" s="61"/>
      <c r="AI30" s="61"/>
      <c r="AJ30" s="61"/>
      <c r="AK30" s="62"/>
    </row>
    <row r="31" spans="1:37" ht="15">
      <c r="A31" s="38">
        <v>19</v>
      </c>
      <c r="B31" s="58" t="s">
        <v>30</v>
      </c>
      <c r="C31" s="59">
        <v>2</v>
      </c>
      <c r="D31" s="60">
        <v>30</v>
      </c>
      <c r="E31" s="61">
        <v>15</v>
      </c>
      <c r="F31" s="61">
        <v>15</v>
      </c>
      <c r="G31" s="61">
        <v>0</v>
      </c>
      <c r="H31" s="61">
        <v>0</v>
      </c>
      <c r="I31" s="62">
        <v>0</v>
      </c>
      <c r="J31" s="63"/>
      <c r="K31" s="64"/>
      <c r="L31" s="61"/>
      <c r="M31" s="61"/>
      <c r="N31" s="61"/>
      <c r="O31" s="64"/>
      <c r="P31" s="65"/>
      <c r="Q31" s="60"/>
      <c r="R31" s="61"/>
      <c r="S31" s="61"/>
      <c r="T31" s="61"/>
      <c r="U31" s="61"/>
      <c r="V31" s="61"/>
      <c r="W31" s="62"/>
      <c r="X31" s="63">
        <v>15</v>
      </c>
      <c r="Y31" s="64">
        <v>15</v>
      </c>
      <c r="Z31" s="61">
        <v>0</v>
      </c>
      <c r="AA31" s="61">
        <v>0</v>
      </c>
      <c r="AB31" s="61">
        <v>0</v>
      </c>
      <c r="AC31" s="64" t="s">
        <v>25</v>
      </c>
      <c r="AD31" s="65">
        <v>2</v>
      </c>
      <c r="AE31" s="60"/>
      <c r="AF31" s="61"/>
      <c r="AG31" s="61"/>
      <c r="AH31" s="61"/>
      <c r="AI31" s="61"/>
      <c r="AJ31" s="61"/>
      <c r="AK31" s="62"/>
    </row>
    <row r="32" spans="1:37" ht="25.5">
      <c r="A32" s="38">
        <v>20</v>
      </c>
      <c r="B32" s="58" t="s">
        <v>140</v>
      </c>
      <c r="C32" s="59">
        <v>2</v>
      </c>
      <c r="D32" s="60">
        <v>15</v>
      </c>
      <c r="E32" s="61">
        <v>15</v>
      </c>
      <c r="F32" s="61">
        <v>0</v>
      </c>
      <c r="G32" s="61">
        <v>0</v>
      </c>
      <c r="H32" s="61">
        <v>0</v>
      </c>
      <c r="I32" s="62">
        <v>0</v>
      </c>
      <c r="J32" s="63"/>
      <c r="K32" s="64"/>
      <c r="L32" s="61"/>
      <c r="M32" s="61"/>
      <c r="N32" s="61"/>
      <c r="O32" s="64"/>
      <c r="P32" s="65"/>
      <c r="Q32" s="60"/>
      <c r="R32" s="61"/>
      <c r="S32" s="61"/>
      <c r="T32" s="61"/>
      <c r="U32" s="61"/>
      <c r="V32" s="61"/>
      <c r="W32" s="62"/>
      <c r="X32" s="63">
        <v>15</v>
      </c>
      <c r="Y32" s="64">
        <v>0</v>
      </c>
      <c r="Z32" s="61">
        <v>0</v>
      </c>
      <c r="AA32" s="61">
        <v>0</v>
      </c>
      <c r="AB32" s="61">
        <v>0</v>
      </c>
      <c r="AC32" s="64" t="s">
        <v>26</v>
      </c>
      <c r="AD32" s="65">
        <v>2</v>
      </c>
      <c r="AE32" s="60"/>
      <c r="AF32" s="61"/>
      <c r="AG32" s="61"/>
      <c r="AH32" s="61"/>
      <c r="AI32" s="61"/>
      <c r="AJ32" s="61"/>
      <c r="AK32" s="62"/>
    </row>
    <row r="33" spans="1:37" ht="25.5">
      <c r="A33" s="38">
        <v>21</v>
      </c>
      <c r="B33" s="58" t="s">
        <v>141</v>
      </c>
      <c r="C33" s="59">
        <v>2</v>
      </c>
      <c r="D33" s="60">
        <v>10</v>
      </c>
      <c r="E33" s="61">
        <v>10</v>
      </c>
      <c r="F33" s="61">
        <v>0</v>
      </c>
      <c r="G33" s="61">
        <v>0</v>
      </c>
      <c r="H33" s="61">
        <v>0</v>
      </c>
      <c r="I33" s="62">
        <v>0</v>
      </c>
      <c r="J33" s="63"/>
      <c r="K33" s="64"/>
      <c r="L33" s="61"/>
      <c r="M33" s="61"/>
      <c r="N33" s="61"/>
      <c r="O33" s="64"/>
      <c r="P33" s="65"/>
      <c r="Q33" s="60"/>
      <c r="R33" s="61"/>
      <c r="S33" s="61"/>
      <c r="T33" s="61"/>
      <c r="U33" s="61"/>
      <c r="V33" s="61"/>
      <c r="W33" s="62"/>
      <c r="X33" s="63">
        <v>10</v>
      </c>
      <c r="Y33" s="64">
        <v>0</v>
      </c>
      <c r="Z33" s="61">
        <v>0</v>
      </c>
      <c r="AA33" s="61">
        <v>0</v>
      </c>
      <c r="AB33" s="61">
        <v>0</v>
      </c>
      <c r="AC33" s="64" t="s">
        <v>26</v>
      </c>
      <c r="AD33" s="65">
        <v>2</v>
      </c>
      <c r="AE33" s="60"/>
      <c r="AF33" s="61"/>
      <c r="AG33" s="61"/>
      <c r="AH33" s="61"/>
      <c r="AI33" s="61"/>
      <c r="AJ33" s="61"/>
      <c r="AK33" s="62"/>
    </row>
    <row r="34" spans="1:37" ht="25.5">
      <c r="A34" s="38">
        <v>22</v>
      </c>
      <c r="B34" s="58" t="s">
        <v>142</v>
      </c>
      <c r="C34" s="59">
        <v>2</v>
      </c>
      <c r="D34" s="60">
        <v>10</v>
      </c>
      <c r="E34" s="61">
        <v>10</v>
      </c>
      <c r="F34" s="61">
        <v>0</v>
      </c>
      <c r="G34" s="61">
        <v>0</v>
      </c>
      <c r="H34" s="61">
        <v>0</v>
      </c>
      <c r="I34" s="62">
        <v>0</v>
      </c>
      <c r="J34" s="63"/>
      <c r="K34" s="64"/>
      <c r="L34" s="61"/>
      <c r="M34" s="61"/>
      <c r="N34" s="61"/>
      <c r="O34" s="64"/>
      <c r="P34" s="65"/>
      <c r="Q34" s="60"/>
      <c r="R34" s="61"/>
      <c r="S34" s="61"/>
      <c r="T34" s="61"/>
      <c r="U34" s="61"/>
      <c r="V34" s="61"/>
      <c r="W34" s="62"/>
      <c r="X34" s="63">
        <v>10</v>
      </c>
      <c r="Y34" s="64">
        <v>0</v>
      </c>
      <c r="Z34" s="61">
        <v>0</v>
      </c>
      <c r="AA34" s="61">
        <v>0</v>
      </c>
      <c r="AB34" s="61">
        <v>0</v>
      </c>
      <c r="AC34" s="64" t="s">
        <v>26</v>
      </c>
      <c r="AD34" s="65">
        <v>2</v>
      </c>
      <c r="AE34" s="60"/>
      <c r="AF34" s="61"/>
      <c r="AG34" s="61"/>
      <c r="AH34" s="61"/>
      <c r="AI34" s="61"/>
      <c r="AJ34" s="61"/>
      <c r="AK34" s="62"/>
    </row>
    <row r="35" spans="1:37" ht="25.5">
      <c r="A35" s="38">
        <v>23</v>
      </c>
      <c r="B35" s="39" t="s">
        <v>31</v>
      </c>
      <c r="C35" s="59">
        <v>2</v>
      </c>
      <c r="D35" s="60">
        <v>15</v>
      </c>
      <c r="E35" s="61">
        <v>0</v>
      </c>
      <c r="F35" s="61">
        <v>15</v>
      </c>
      <c r="G35" s="61">
        <v>0</v>
      </c>
      <c r="H35" s="61">
        <v>0</v>
      </c>
      <c r="I35" s="62">
        <v>0</v>
      </c>
      <c r="J35" s="63"/>
      <c r="K35" s="64"/>
      <c r="L35" s="61"/>
      <c r="M35" s="61"/>
      <c r="N35" s="61"/>
      <c r="O35" s="64"/>
      <c r="P35" s="65"/>
      <c r="Q35" s="60"/>
      <c r="R35" s="61"/>
      <c r="S35" s="61"/>
      <c r="T35" s="61"/>
      <c r="U35" s="61"/>
      <c r="V35" s="61"/>
      <c r="W35" s="62"/>
      <c r="X35" s="63">
        <v>0</v>
      </c>
      <c r="Y35" s="64">
        <v>15</v>
      </c>
      <c r="Z35" s="61">
        <v>0</v>
      </c>
      <c r="AA35" s="61">
        <v>0</v>
      </c>
      <c r="AB35" s="61">
        <v>0</v>
      </c>
      <c r="AC35" s="64" t="s">
        <v>26</v>
      </c>
      <c r="AD35" s="65">
        <v>2</v>
      </c>
      <c r="AE35" s="60"/>
      <c r="AF35" s="61"/>
      <c r="AG35" s="61"/>
      <c r="AH35" s="61"/>
      <c r="AI35" s="61"/>
      <c r="AJ35" s="61"/>
      <c r="AK35" s="62"/>
    </row>
    <row r="36" spans="1:37" ht="26.25">
      <c r="A36" s="182">
        <v>24</v>
      </c>
      <c r="B36" s="66" t="s">
        <v>143</v>
      </c>
      <c r="C36" s="59">
        <v>1</v>
      </c>
      <c r="D36" s="60">
        <v>15</v>
      </c>
      <c r="E36" s="61">
        <v>0</v>
      </c>
      <c r="F36" s="61">
        <v>15</v>
      </c>
      <c r="G36" s="61">
        <v>0</v>
      </c>
      <c r="H36" s="61">
        <v>0</v>
      </c>
      <c r="I36" s="62">
        <v>0</v>
      </c>
      <c r="J36" s="63"/>
      <c r="K36" s="64"/>
      <c r="L36" s="61"/>
      <c r="M36" s="61"/>
      <c r="N36" s="61"/>
      <c r="O36" s="64"/>
      <c r="P36" s="65"/>
      <c r="Q36" s="60"/>
      <c r="R36" s="61"/>
      <c r="S36" s="61"/>
      <c r="T36" s="61"/>
      <c r="U36" s="61"/>
      <c r="V36" s="61"/>
      <c r="W36" s="62"/>
      <c r="X36" s="63">
        <v>0</v>
      </c>
      <c r="Y36" s="64">
        <v>15</v>
      </c>
      <c r="Z36" s="61">
        <v>0</v>
      </c>
      <c r="AA36" s="61">
        <v>0</v>
      </c>
      <c r="AB36" s="61">
        <v>0</v>
      </c>
      <c r="AC36" s="64" t="s">
        <v>26</v>
      </c>
      <c r="AD36" s="65">
        <v>1</v>
      </c>
      <c r="AE36" s="60"/>
      <c r="AF36" s="61"/>
      <c r="AG36" s="61"/>
      <c r="AH36" s="61"/>
      <c r="AI36" s="61"/>
      <c r="AJ36" s="61"/>
      <c r="AK36" s="62"/>
    </row>
    <row r="37" spans="1:37" ht="15">
      <c r="A37" s="291">
        <v>25</v>
      </c>
      <c r="B37" s="225" t="s">
        <v>144</v>
      </c>
      <c r="C37" s="242">
        <v>2</v>
      </c>
      <c r="D37" s="243">
        <v>15</v>
      </c>
      <c r="E37" s="244">
        <v>15</v>
      </c>
      <c r="F37" s="244">
        <v>0</v>
      </c>
      <c r="G37" s="244">
        <v>0</v>
      </c>
      <c r="H37" s="244">
        <v>0</v>
      </c>
      <c r="I37" s="245">
        <v>0</v>
      </c>
      <c r="J37" s="246"/>
      <c r="K37" s="247"/>
      <c r="L37" s="244"/>
      <c r="M37" s="244"/>
      <c r="N37" s="244"/>
      <c r="O37" s="247"/>
      <c r="P37" s="248"/>
      <c r="Q37" s="243"/>
      <c r="R37" s="244"/>
      <c r="S37" s="244"/>
      <c r="T37" s="244"/>
      <c r="U37" s="244"/>
      <c r="V37" s="244"/>
      <c r="W37" s="245"/>
      <c r="X37" s="246"/>
      <c r="Y37" s="247"/>
      <c r="Z37" s="244"/>
      <c r="AA37" s="244"/>
      <c r="AB37" s="244"/>
      <c r="AC37" s="247"/>
      <c r="AD37" s="248"/>
      <c r="AE37" s="243">
        <v>15</v>
      </c>
      <c r="AF37" s="244">
        <v>0</v>
      </c>
      <c r="AG37" s="61">
        <v>0</v>
      </c>
      <c r="AH37" s="61">
        <v>0</v>
      </c>
      <c r="AI37" s="61">
        <v>0</v>
      </c>
      <c r="AJ37" s="61" t="s">
        <v>26</v>
      </c>
      <c r="AK37" s="62">
        <v>2</v>
      </c>
    </row>
    <row r="38" spans="1:37" ht="25.5">
      <c r="A38" s="291">
        <v>26</v>
      </c>
      <c r="B38" s="292" t="s">
        <v>208</v>
      </c>
      <c r="C38" s="242">
        <v>3</v>
      </c>
      <c r="D38" s="243">
        <v>25</v>
      </c>
      <c r="E38" s="244">
        <v>10</v>
      </c>
      <c r="F38" s="244">
        <v>15</v>
      </c>
      <c r="G38" s="244">
        <v>0</v>
      </c>
      <c r="H38" s="244">
        <v>0</v>
      </c>
      <c r="I38" s="245">
        <v>0</v>
      </c>
      <c r="J38" s="246"/>
      <c r="K38" s="247"/>
      <c r="L38" s="244"/>
      <c r="M38" s="244"/>
      <c r="N38" s="244"/>
      <c r="O38" s="247"/>
      <c r="P38" s="248"/>
      <c r="Q38" s="243"/>
      <c r="R38" s="244"/>
      <c r="S38" s="244"/>
      <c r="T38" s="244"/>
      <c r="U38" s="244"/>
      <c r="V38" s="244"/>
      <c r="W38" s="245"/>
      <c r="X38" s="246"/>
      <c r="Y38" s="247"/>
      <c r="Z38" s="244"/>
      <c r="AA38" s="244"/>
      <c r="AB38" s="244"/>
      <c r="AC38" s="247"/>
      <c r="AD38" s="248"/>
      <c r="AE38" s="243">
        <v>10</v>
      </c>
      <c r="AF38" s="244">
        <v>15</v>
      </c>
      <c r="AG38" s="61">
        <v>0</v>
      </c>
      <c r="AH38" s="61">
        <v>0</v>
      </c>
      <c r="AI38" s="61">
        <v>0</v>
      </c>
      <c r="AJ38" s="61" t="s">
        <v>25</v>
      </c>
      <c r="AK38" s="62">
        <v>3</v>
      </c>
    </row>
    <row r="39" spans="1:37" ht="38.25">
      <c r="A39" s="291">
        <v>27</v>
      </c>
      <c r="B39" s="241" t="s">
        <v>33</v>
      </c>
      <c r="C39" s="242">
        <v>3</v>
      </c>
      <c r="D39" s="243">
        <v>15</v>
      </c>
      <c r="E39" s="244">
        <v>15</v>
      </c>
      <c r="F39" s="244">
        <v>0</v>
      </c>
      <c r="G39" s="244">
        <v>0</v>
      </c>
      <c r="H39" s="244">
        <v>0</v>
      </c>
      <c r="I39" s="245">
        <v>0</v>
      </c>
      <c r="J39" s="246"/>
      <c r="K39" s="247"/>
      <c r="L39" s="244"/>
      <c r="M39" s="244"/>
      <c r="N39" s="244"/>
      <c r="O39" s="247"/>
      <c r="P39" s="248"/>
      <c r="Q39" s="243"/>
      <c r="R39" s="244"/>
      <c r="S39" s="244"/>
      <c r="T39" s="244"/>
      <c r="U39" s="244"/>
      <c r="V39" s="244"/>
      <c r="W39" s="245"/>
      <c r="X39" s="246"/>
      <c r="Y39" s="247"/>
      <c r="Z39" s="244"/>
      <c r="AA39" s="244"/>
      <c r="AB39" s="244"/>
      <c r="AC39" s="247"/>
      <c r="AD39" s="248"/>
      <c r="AE39" s="243">
        <v>15</v>
      </c>
      <c r="AF39" s="244">
        <v>0</v>
      </c>
      <c r="AG39" s="61">
        <v>0</v>
      </c>
      <c r="AH39" s="61">
        <v>0</v>
      </c>
      <c r="AI39" s="61">
        <v>0</v>
      </c>
      <c r="AJ39" s="61" t="s">
        <v>25</v>
      </c>
      <c r="AK39" s="62">
        <v>3</v>
      </c>
    </row>
    <row r="40" spans="1:37" ht="27" thickBot="1">
      <c r="A40" s="291">
        <v>28</v>
      </c>
      <c r="B40" s="293" t="s">
        <v>66</v>
      </c>
      <c r="C40" s="242">
        <v>2</v>
      </c>
      <c r="D40" s="243">
        <v>20</v>
      </c>
      <c r="E40" s="244">
        <v>0</v>
      </c>
      <c r="F40" s="244">
        <v>20</v>
      </c>
      <c r="G40" s="244">
        <v>0</v>
      </c>
      <c r="H40" s="244">
        <v>0</v>
      </c>
      <c r="I40" s="245">
        <v>0</v>
      </c>
      <c r="J40" s="246"/>
      <c r="K40" s="247"/>
      <c r="L40" s="244"/>
      <c r="M40" s="244"/>
      <c r="N40" s="244"/>
      <c r="O40" s="247"/>
      <c r="P40" s="248"/>
      <c r="Q40" s="243"/>
      <c r="R40" s="244"/>
      <c r="S40" s="244"/>
      <c r="T40" s="244"/>
      <c r="U40" s="244"/>
      <c r="V40" s="244"/>
      <c r="W40" s="245"/>
      <c r="X40" s="246"/>
      <c r="Y40" s="247"/>
      <c r="Z40" s="244"/>
      <c r="AA40" s="244"/>
      <c r="AB40" s="244"/>
      <c r="AC40" s="247"/>
      <c r="AD40" s="248"/>
      <c r="AE40" s="243">
        <v>0</v>
      </c>
      <c r="AF40" s="244">
        <v>20</v>
      </c>
      <c r="AG40" s="61">
        <v>0</v>
      </c>
      <c r="AH40" s="61">
        <v>0</v>
      </c>
      <c r="AI40" s="61">
        <v>0</v>
      </c>
      <c r="AJ40" s="61" t="s">
        <v>26</v>
      </c>
      <c r="AK40" s="62">
        <v>2</v>
      </c>
    </row>
    <row r="41" spans="1:37" ht="48">
      <c r="A41" s="391" t="s">
        <v>34</v>
      </c>
      <c r="B41" s="392"/>
      <c r="C41" s="249">
        <f aca="true" t="shared" si="0" ref="C41:I41">SUM(C13:C40)</f>
        <v>60</v>
      </c>
      <c r="D41" s="250">
        <f t="shared" si="0"/>
        <v>490</v>
      </c>
      <c r="E41" s="251">
        <f t="shared" si="0"/>
        <v>260</v>
      </c>
      <c r="F41" s="252">
        <f t="shared" si="0"/>
        <v>230</v>
      </c>
      <c r="G41" s="252">
        <f t="shared" si="0"/>
        <v>0</v>
      </c>
      <c r="H41" s="252">
        <f t="shared" si="0"/>
        <v>0</v>
      </c>
      <c r="I41" s="252">
        <f t="shared" si="0"/>
        <v>0</v>
      </c>
      <c r="J41" s="253">
        <v>120</v>
      </c>
      <c r="K41" s="251">
        <f>SUM(K13:K24)</f>
        <v>105</v>
      </c>
      <c r="L41" s="252">
        <v>0</v>
      </c>
      <c r="M41" s="252">
        <f>SUM(M33:M40)</f>
        <v>0</v>
      </c>
      <c r="N41" s="252">
        <f>SUM(L13:M24)</f>
        <v>0</v>
      </c>
      <c r="O41" s="254" t="s">
        <v>35</v>
      </c>
      <c r="P41" s="255">
        <v>28</v>
      </c>
      <c r="Q41" s="253">
        <f>SUM(Q25:Q40)</f>
        <v>35</v>
      </c>
      <c r="R41" s="251">
        <f>SUM(R25:R40)</f>
        <v>45</v>
      </c>
      <c r="S41" s="252">
        <f>SUM(S25:S40)</f>
        <v>0</v>
      </c>
      <c r="T41" s="252">
        <f>SUM(T25:T40)</f>
        <v>0</v>
      </c>
      <c r="U41" s="251">
        <f>SUM(S41:T41)</f>
        <v>0</v>
      </c>
      <c r="V41" s="256" t="s">
        <v>36</v>
      </c>
      <c r="W41" s="255">
        <f>SUM(W25:W40)</f>
        <v>9</v>
      </c>
      <c r="X41" s="250">
        <f>SUM(X30:X40)</f>
        <v>65</v>
      </c>
      <c r="Y41" s="251">
        <f>SUM(Y30:Y40)</f>
        <v>45</v>
      </c>
      <c r="Z41" s="252">
        <f>SUM(Z30:Z40)</f>
        <v>0</v>
      </c>
      <c r="AA41" s="252">
        <f>SUM(AB30:AB36)</f>
        <v>0</v>
      </c>
      <c r="AB41" s="251">
        <f>SUM(AB30:AB40)</f>
        <v>0</v>
      </c>
      <c r="AC41" s="254" t="s">
        <v>37</v>
      </c>
      <c r="AD41" s="257">
        <f>SUM(AD30:AD40)</f>
        <v>13</v>
      </c>
      <c r="AE41" s="253">
        <f>SUM(AE37:AE40)</f>
        <v>40</v>
      </c>
      <c r="AF41" s="251">
        <f>SUM(AF37:AF40)</f>
        <v>35</v>
      </c>
      <c r="AG41" s="83">
        <f>SUM(AG37:AG40)</f>
        <v>0</v>
      </c>
      <c r="AH41" s="83">
        <f>SUM(AH37:AH40)</f>
        <v>0</v>
      </c>
      <c r="AI41" s="82">
        <f>SUM(AI37:AI40)</f>
        <v>0</v>
      </c>
      <c r="AJ41" s="87" t="s">
        <v>113</v>
      </c>
      <c r="AK41" s="89">
        <f>SUM(AK37:AK40)</f>
        <v>10</v>
      </c>
    </row>
    <row r="42" spans="1:37" ht="15.75" thickBot="1">
      <c r="A42" s="258"/>
      <c r="B42" s="259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 t="s">
        <v>38</v>
      </c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61"/>
      <c r="AH42" s="61"/>
      <c r="AI42" s="61"/>
      <c r="AJ42" s="61"/>
      <c r="AK42" s="61"/>
    </row>
    <row r="43" spans="1:37" ht="15">
      <c r="A43" s="260">
        <v>1</v>
      </c>
      <c r="B43" s="261" t="s">
        <v>224</v>
      </c>
      <c r="C43" s="262">
        <v>14</v>
      </c>
      <c r="D43" s="263">
        <v>90</v>
      </c>
      <c r="E43" s="264">
        <v>0</v>
      </c>
      <c r="F43" s="264">
        <v>90</v>
      </c>
      <c r="G43" s="264">
        <v>0</v>
      </c>
      <c r="H43" s="264">
        <v>0</v>
      </c>
      <c r="I43" s="265">
        <v>0</v>
      </c>
      <c r="J43" s="266"/>
      <c r="K43" s="264"/>
      <c r="L43" s="264"/>
      <c r="M43" s="264"/>
      <c r="N43" s="264"/>
      <c r="O43" s="264"/>
      <c r="P43" s="267"/>
      <c r="Q43" s="263">
        <v>0</v>
      </c>
      <c r="R43" s="264">
        <v>30</v>
      </c>
      <c r="S43" s="264">
        <v>0</v>
      </c>
      <c r="T43" s="264">
        <v>0</v>
      </c>
      <c r="U43" s="264">
        <v>0</v>
      </c>
      <c r="V43" s="264" t="s">
        <v>26</v>
      </c>
      <c r="W43" s="265">
        <v>2</v>
      </c>
      <c r="X43" s="266">
        <v>0</v>
      </c>
      <c r="Y43" s="264">
        <v>30</v>
      </c>
      <c r="Z43" s="264">
        <v>0</v>
      </c>
      <c r="AA43" s="264">
        <v>0</v>
      </c>
      <c r="AB43" s="264">
        <v>0</v>
      </c>
      <c r="AC43" s="264" t="s">
        <v>26</v>
      </c>
      <c r="AD43" s="267">
        <v>2</v>
      </c>
      <c r="AE43" s="263">
        <v>0</v>
      </c>
      <c r="AF43" s="264">
        <v>30</v>
      </c>
      <c r="AG43" s="36">
        <v>0</v>
      </c>
      <c r="AH43" s="36">
        <v>0</v>
      </c>
      <c r="AI43" s="36">
        <v>0</v>
      </c>
      <c r="AJ43" s="36" t="s">
        <v>26</v>
      </c>
      <c r="AK43" s="37">
        <v>10</v>
      </c>
    </row>
    <row r="44" spans="1:37" ht="15">
      <c r="A44" s="268">
        <v>2</v>
      </c>
      <c r="B44" s="269" t="s">
        <v>39</v>
      </c>
      <c r="C44" s="270">
        <v>4</v>
      </c>
      <c r="D44" s="227">
        <v>60</v>
      </c>
      <c r="E44" s="228">
        <v>0</v>
      </c>
      <c r="F44" s="228">
        <v>60</v>
      </c>
      <c r="G44" s="228">
        <v>0</v>
      </c>
      <c r="H44" s="228">
        <v>0</v>
      </c>
      <c r="I44" s="229">
        <v>0</v>
      </c>
      <c r="J44" s="271">
        <v>0</v>
      </c>
      <c r="K44" s="228">
        <v>30</v>
      </c>
      <c r="L44" s="228">
        <v>0</v>
      </c>
      <c r="M44" s="228">
        <v>0</v>
      </c>
      <c r="N44" s="228">
        <v>0</v>
      </c>
      <c r="O44" s="228" t="s">
        <v>26</v>
      </c>
      <c r="P44" s="226">
        <v>2</v>
      </c>
      <c r="Q44" s="227">
        <v>0</v>
      </c>
      <c r="R44" s="228">
        <v>30</v>
      </c>
      <c r="S44" s="228">
        <v>0</v>
      </c>
      <c r="T44" s="228">
        <v>0</v>
      </c>
      <c r="U44" s="228">
        <v>0</v>
      </c>
      <c r="V44" s="228" t="s">
        <v>26</v>
      </c>
      <c r="W44" s="229">
        <v>2</v>
      </c>
      <c r="X44" s="271"/>
      <c r="Y44" s="228"/>
      <c r="Z44" s="228"/>
      <c r="AA44" s="228"/>
      <c r="AB44" s="228"/>
      <c r="AC44" s="228"/>
      <c r="AD44" s="226"/>
      <c r="AE44" s="227"/>
      <c r="AF44" s="228"/>
      <c r="AG44" s="42"/>
      <c r="AH44" s="42"/>
      <c r="AI44" s="42"/>
      <c r="AJ44" s="42"/>
      <c r="AK44" s="43"/>
    </row>
    <row r="45" spans="1:37" ht="15">
      <c r="A45" s="268">
        <v>3</v>
      </c>
      <c r="B45" s="269" t="s">
        <v>40</v>
      </c>
      <c r="C45" s="270">
        <v>0</v>
      </c>
      <c r="D45" s="227">
        <v>30</v>
      </c>
      <c r="E45" s="228">
        <v>0</v>
      </c>
      <c r="F45" s="228">
        <v>30</v>
      </c>
      <c r="G45" s="228">
        <v>0</v>
      </c>
      <c r="H45" s="228">
        <v>0</v>
      </c>
      <c r="I45" s="229">
        <v>0</v>
      </c>
      <c r="J45" s="271">
        <v>0</v>
      </c>
      <c r="K45" s="228">
        <v>30</v>
      </c>
      <c r="L45" s="228">
        <v>0</v>
      </c>
      <c r="M45" s="228">
        <v>0</v>
      </c>
      <c r="N45" s="228">
        <v>0</v>
      </c>
      <c r="O45" s="228" t="s">
        <v>26</v>
      </c>
      <c r="P45" s="226">
        <v>0</v>
      </c>
      <c r="Q45" s="227"/>
      <c r="R45" s="228"/>
      <c r="S45" s="228"/>
      <c r="T45" s="228"/>
      <c r="U45" s="228"/>
      <c r="V45" s="228"/>
      <c r="W45" s="229"/>
      <c r="X45" s="271"/>
      <c r="Y45" s="228"/>
      <c r="Z45" s="228"/>
      <c r="AA45" s="228"/>
      <c r="AB45" s="228"/>
      <c r="AC45" s="228"/>
      <c r="AD45" s="226"/>
      <c r="AE45" s="227"/>
      <c r="AF45" s="228"/>
      <c r="AG45" s="42"/>
      <c r="AH45" s="42"/>
      <c r="AI45" s="42"/>
      <c r="AJ45" s="42"/>
      <c r="AK45" s="43"/>
    </row>
    <row r="46" spans="1:37" ht="15">
      <c r="A46" s="268">
        <v>4</v>
      </c>
      <c r="B46" s="272" t="s">
        <v>204</v>
      </c>
      <c r="C46" s="273">
        <v>1</v>
      </c>
      <c r="D46" s="243">
        <v>30</v>
      </c>
      <c r="E46" s="244">
        <v>0</v>
      </c>
      <c r="F46" s="244">
        <v>30</v>
      </c>
      <c r="G46" s="244">
        <v>0</v>
      </c>
      <c r="H46" s="244">
        <v>0</v>
      </c>
      <c r="I46" s="245">
        <v>0</v>
      </c>
      <c r="J46" s="274"/>
      <c r="K46" s="244"/>
      <c r="L46" s="244"/>
      <c r="M46" s="244"/>
      <c r="N46" s="244"/>
      <c r="O46" s="244"/>
      <c r="P46" s="242"/>
      <c r="Q46" s="243">
        <v>0</v>
      </c>
      <c r="R46" s="244">
        <v>30</v>
      </c>
      <c r="S46" s="244">
        <v>0</v>
      </c>
      <c r="T46" s="244">
        <v>0</v>
      </c>
      <c r="U46" s="244">
        <v>0</v>
      </c>
      <c r="V46" s="244" t="s">
        <v>26</v>
      </c>
      <c r="W46" s="245">
        <v>1</v>
      </c>
      <c r="X46" s="274"/>
      <c r="Y46" s="244"/>
      <c r="Z46" s="244"/>
      <c r="AA46" s="244"/>
      <c r="AB46" s="244"/>
      <c r="AC46" s="244"/>
      <c r="AD46" s="242"/>
      <c r="AE46" s="243"/>
      <c r="AF46" s="244"/>
      <c r="AG46" s="61"/>
      <c r="AH46" s="61"/>
      <c r="AI46" s="61"/>
      <c r="AJ46" s="61"/>
      <c r="AK46" s="62"/>
    </row>
    <row r="47" spans="1:37" ht="15">
      <c r="A47" s="268">
        <v>5</v>
      </c>
      <c r="B47" s="272" t="s">
        <v>41</v>
      </c>
      <c r="C47" s="273">
        <v>4</v>
      </c>
      <c r="D47" s="243">
        <v>60</v>
      </c>
      <c r="E47" s="244">
        <v>30</v>
      </c>
      <c r="F47" s="244">
        <v>30</v>
      </c>
      <c r="G47" s="244">
        <v>0</v>
      </c>
      <c r="H47" s="244">
        <v>0</v>
      </c>
      <c r="I47" s="245">
        <v>0</v>
      </c>
      <c r="J47" s="274"/>
      <c r="K47" s="244"/>
      <c r="L47" s="244"/>
      <c r="M47" s="244"/>
      <c r="N47" s="244"/>
      <c r="O47" s="244"/>
      <c r="P47" s="242"/>
      <c r="Q47" s="243">
        <v>15</v>
      </c>
      <c r="R47" s="244">
        <v>15</v>
      </c>
      <c r="S47" s="244">
        <v>0</v>
      </c>
      <c r="T47" s="244">
        <v>0</v>
      </c>
      <c r="U47" s="244">
        <v>0</v>
      </c>
      <c r="V47" s="244" t="s">
        <v>26</v>
      </c>
      <c r="W47" s="245">
        <v>2</v>
      </c>
      <c r="X47" s="274">
        <v>15</v>
      </c>
      <c r="Y47" s="244">
        <v>15</v>
      </c>
      <c r="Z47" s="244">
        <v>0</v>
      </c>
      <c r="AA47" s="244">
        <v>0</v>
      </c>
      <c r="AB47" s="244">
        <v>0</v>
      </c>
      <c r="AC47" s="244" t="s">
        <v>26</v>
      </c>
      <c r="AD47" s="242">
        <v>2</v>
      </c>
      <c r="AE47" s="243"/>
      <c r="AF47" s="244"/>
      <c r="AG47" s="61"/>
      <c r="AH47" s="61"/>
      <c r="AI47" s="61"/>
      <c r="AJ47" s="61"/>
      <c r="AK47" s="62"/>
    </row>
    <row r="48" spans="1:37" ht="15.75" thickBot="1">
      <c r="A48" s="268">
        <v>6</v>
      </c>
      <c r="B48" s="272" t="s">
        <v>41</v>
      </c>
      <c r="C48" s="275">
        <v>2</v>
      </c>
      <c r="D48" s="235">
        <v>30</v>
      </c>
      <c r="E48" s="236">
        <v>15</v>
      </c>
      <c r="F48" s="236">
        <v>15</v>
      </c>
      <c r="G48" s="236">
        <v>0</v>
      </c>
      <c r="H48" s="236">
        <v>0</v>
      </c>
      <c r="I48" s="237">
        <v>0</v>
      </c>
      <c r="J48" s="274"/>
      <c r="K48" s="244"/>
      <c r="L48" s="244"/>
      <c r="M48" s="244"/>
      <c r="N48" s="244"/>
      <c r="O48" s="244"/>
      <c r="P48" s="242"/>
      <c r="Q48" s="243"/>
      <c r="R48" s="244"/>
      <c r="S48" s="244"/>
      <c r="T48" s="244"/>
      <c r="U48" s="244"/>
      <c r="V48" s="244"/>
      <c r="W48" s="245"/>
      <c r="X48" s="276">
        <v>15</v>
      </c>
      <c r="Y48" s="236">
        <v>15</v>
      </c>
      <c r="Z48" s="236">
        <v>0</v>
      </c>
      <c r="AA48" s="236">
        <v>0</v>
      </c>
      <c r="AB48" s="236">
        <v>0</v>
      </c>
      <c r="AC48" s="236" t="s">
        <v>26</v>
      </c>
      <c r="AD48" s="234">
        <v>2</v>
      </c>
      <c r="AE48" s="243"/>
      <c r="AF48" s="244"/>
      <c r="AG48" s="61"/>
      <c r="AH48" s="61"/>
      <c r="AI48" s="61"/>
      <c r="AJ48" s="61"/>
      <c r="AK48" s="62"/>
    </row>
    <row r="49" spans="1:37" ht="15.75" thickBot="1">
      <c r="A49" s="268">
        <v>7</v>
      </c>
      <c r="B49" s="277" t="s">
        <v>42</v>
      </c>
      <c r="C49" s="278">
        <v>1</v>
      </c>
      <c r="D49" s="279">
        <v>15</v>
      </c>
      <c r="E49" s="280">
        <v>15</v>
      </c>
      <c r="F49" s="280">
        <v>0</v>
      </c>
      <c r="G49" s="280">
        <v>0</v>
      </c>
      <c r="H49" s="280">
        <v>0</v>
      </c>
      <c r="I49" s="281">
        <v>0</v>
      </c>
      <c r="J49" s="276"/>
      <c r="K49" s="236"/>
      <c r="L49" s="236"/>
      <c r="M49" s="236"/>
      <c r="N49" s="236"/>
      <c r="O49" s="236"/>
      <c r="P49" s="234"/>
      <c r="Q49" s="235"/>
      <c r="R49" s="236"/>
      <c r="S49" s="236"/>
      <c r="T49" s="236"/>
      <c r="U49" s="236"/>
      <c r="V49" s="236"/>
      <c r="W49" s="237"/>
      <c r="X49" s="282">
        <v>15</v>
      </c>
      <c r="Y49" s="280">
        <v>0</v>
      </c>
      <c r="Z49" s="280">
        <v>0</v>
      </c>
      <c r="AA49" s="280">
        <v>0</v>
      </c>
      <c r="AB49" s="280">
        <v>0</v>
      </c>
      <c r="AC49" s="280" t="s">
        <v>26</v>
      </c>
      <c r="AD49" s="283">
        <v>1</v>
      </c>
      <c r="AE49" s="235"/>
      <c r="AF49" s="236"/>
      <c r="AG49" s="53"/>
      <c r="AH49" s="53"/>
      <c r="AI49" s="53"/>
      <c r="AJ49" s="53"/>
      <c r="AK49" s="54"/>
    </row>
    <row r="50" spans="1:37" ht="17.25" thickBot="1">
      <c r="A50" s="351" t="s">
        <v>44</v>
      </c>
      <c r="B50" s="352"/>
      <c r="C50" s="42">
        <f>SUM(C43:C49)</f>
        <v>26</v>
      </c>
      <c r="D50" s="42">
        <f>SUM(D43:D49)</f>
        <v>315</v>
      </c>
      <c r="E50" s="42">
        <f>SUM(E43:E49)</f>
        <v>60</v>
      </c>
      <c r="F50" s="42">
        <f>SUM(F43:F49)</f>
        <v>255</v>
      </c>
      <c r="G50" s="42">
        <v>0</v>
      </c>
      <c r="H50" s="42">
        <v>0</v>
      </c>
      <c r="I50" s="42">
        <v>0</v>
      </c>
      <c r="J50" s="118">
        <v>0</v>
      </c>
      <c r="K50" s="119">
        <v>45</v>
      </c>
      <c r="L50" s="120">
        <v>0</v>
      </c>
      <c r="M50" s="120">
        <v>0</v>
      </c>
      <c r="N50" s="119">
        <v>0</v>
      </c>
      <c r="O50" s="118" t="s">
        <v>45</v>
      </c>
      <c r="P50" s="122">
        <f>SUM(P43:P49)</f>
        <v>2</v>
      </c>
      <c r="Q50" s="121">
        <f>SUM(Q43:Q49)</f>
        <v>15</v>
      </c>
      <c r="R50" s="119">
        <f>SUM(R43:R49)</f>
        <v>105</v>
      </c>
      <c r="S50" s="120">
        <v>0</v>
      </c>
      <c r="T50" s="120">
        <v>0</v>
      </c>
      <c r="U50" s="119">
        <v>0</v>
      </c>
      <c r="V50" s="119" t="s">
        <v>46</v>
      </c>
      <c r="W50" s="123">
        <f aca="true" t="shared" si="1" ref="W50:AB50">SUM(W43:W49)</f>
        <v>7</v>
      </c>
      <c r="X50" s="118">
        <f t="shared" si="1"/>
        <v>45</v>
      </c>
      <c r="Y50" s="119">
        <f t="shared" si="1"/>
        <v>60</v>
      </c>
      <c r="Z50" s="120">
        <f t="shared" si="1"/>
        <v>0</v>
      </c>
      <c r="AA50" s="120">
        <f t="shared" si="1"/>
        <v>0</v>
      </c>
      <c r="AB50" s="119">
        <f t="shared" si="1"/>
        <v>0</v>
      </c>
      <c r="AC50" s="119" t="s">
        <v>47</v>
      </c>
      <c r="AD50" s="122">
        <f>SUM(AD43:AD49)</f>
        <v>7</v>
      </c>
      <c r="AE50" s="121">
        <v>0</v>
      </c>
      <c r="AF50" s="119">
        <v>30</v>
      </c>
      <c r="AG50" s="120">
        <v>0</v>
      </c>
      <c r="AH50" s="120">
        <v>0</v>
      </c>
      <c r="AI50" s="119">
        <v>0</v>
      </c>
      <c r="AJ50" s="118" t="s">
        <v>26</v>
      </c>
      <c r="AK50" s="124">
        <f>SUM(AK43:AK49)</f>
        <v>10</v>
      </c>
    </row>
    <row r="51" spans="1:37" ht="17.25" thickBot="1">
      <c r="A51" s="125"/>
      <c r="B51" s="126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 t="s">
        <v>65</v>
      </c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 ht="27" thickBot="1">
      <c r="A52" s="128">
        <v>1</v>
      </c>
      <c r="B52" s="143" t="s">
        <v>183</v>
      </c>
      <c r="C52" s="129">
        <v>3</v>
      </c>
      <c r="D52" s="96">
        <v>30</v>
      </c>
      <c r="E52" s="36">
        <v>30</v>
      </c>
      <c r="F52" s="36">
        <v>0</v>
      </c>
      <c r="G52" s="36">
        <v>0</v>
      </c>
      <c r="H52" s="36">
        <v>0</v>
      </c>
      <c r="I52" s="98">
        <v>0</v>
      </c>
      <c r="J52" s="96"/>
      <c r="K52" s="36"/>
      <c r="L52" s="36"/>
      <c r="M52" s="36"/>
      <c r="N52" s="36"/>
      <c r="O52" s="36"/>
      <c r="P52" s="37"/>
      <c r="Q52" s="97">
        <v>30</v>
      </c>
      <c r="R52" s="36">
        <v>0</v>
      </c>
      <c r="S52" s="36">
        <v>0</v>
      </c>
      <c r="T52" s="36">
        <v>0</v>
      </c>
      <c r="U52" s="36">
        <v>0</v>
      </c>
      <c r="V52" s="36" t="s">
        <v>25</v>
      </c>
      <c r="W52" s="37">
        <v>3</v>
      </c>
      <c r="X52" s="97"/>
      <c r="Y52" s="36"/>
      <c r="Z52" s="36"/>
      <c r="AA52" s="36"/>
      <c r="AB52" s="36"/>
      <c r="AC52" s="36"/>
      <c r="AD52" s="98"/>
      <c r="AE52" s="96"/>
      <c r="AF52" s="36"/>
      <c r="AG52" s="36"/>
      <c r="AH52" s="36"/>
      <c r="AI52" s="36"/>
      <c r="AJ52" s="36"/>
      <c r="AK52" s="37"/>
    </row>
    <row r="53" spans="1:37" ht="27" thickBot="1">
      <c r="A53" s="130">
        <v>2</v>
      </c>
      <c r="B53" s="144" t="s">
        <v>162</v>
      </c>
      <c r="C53" s="77">
        <v>2</v>
      </c>
      <c r="D53" s="145">
        <v>30</v>
      </c>
      <c r="E53" s="74">
        <v>0</v>
      </c>
      <c r="F53" s="74">
        <v>30</v>
      </c>
      <c r="G53" s="74">
        <v>0</v>
      </c>
      <c r="H53" s="74">
        <v>0</v>
      </c>
      <c r="I53" s="72">
        <v>0</v>
      </c>
      <c r="J53" s="145"/>
      <c r="K53" s="74"/>
      <c r="L53" s="74"/>
      <c r="M53" s="74"/>
      <c r="N53" s="74"/>
      <c r="O53" s="74"/>
      <c r="P53" s="79"/>
      <c r="Q53" s="78">
        <v>0</v>
      </c>
      <c r="R53" s="74">
        <v>30</v>
      </c>
      <c r="S53" s="74">
        <v>0</v>
      </c>
      <c r="T53" s="74">
        <v>0</v>
      </c>
      <c r="U53" s="74">
        <v>0</v>
      </c>
      <c r="V53" s="74" t="s">
        <v>26</v>
      </c>
      <c r="W53" s="79">
        <v>2</v>
      </c>
      <c r="X53" s="78"/>
      <c r="Y53" s="74"/>
      <c r="Z53" s="74"/>
      <c r="AA53" s="74"/>
      <c r="AB53" s="74"/>
      <c r="AC53" s="74"/>
      <c r="AD53" s="72"/>
      <c r="AE53" s="145"/>
      <c r="AF53" s="74"/>
      <c r="AG53" s="74"/>
      <c r="AH53" s="74"/>
      <c r="AI53" s="74"/>
      <c r="AJ53" s="74"/>
      <c r="AK53" s="79"/>
    </row>
    <row r="54" spans="1:37" ht="27" thickBot="1">
      <c r="A54" s="130">
        <v>3</v>
      </c>
      <c r="B54" s="144" t="s">
        <v>184</v>
      </c>
      <c r="C54" s="77">
        <v>2</v>
      </c>
      <c r="D54" s="145">
        <v>30</v>
      </c>
      <c r="E54" s="74">
        <v>30</v>
      </c>
      <c r="F54" s="74">
        <v>0</v>
      </c>
      <c r="G54" s="74">
        <v>0</v>
      </c>
      <c r="H54" s="74">
        <v>0</v>
      </c>
      <c r="I54" s="72">
        <v>0</v>
      </c>
      <c r="J54" s="145"/>
      <c r="K54" s="74"/>
      <c r="L54" s="74"/>
      <c r="M54" s="74"/>
      <c r="N54" s="74"/>
      <c r="O54" s="74"/>
      <c r="P54" s="79"/>
      <c r="Q54" s="78">
        <v>30</v>
      </c>
      <c r="R54" s="74">
        <v>0</v>
      </c>
      <c r="S54" s="74">
        <v>0</v>
      </c>
      <c r="T54" s="74">
        <v>0</v>
      </c>
      <c r="U54" s="74">
        <v>0</v>
      </c>
      <c r="V54" s="74" t="s">
        <v>26</v>
      </c>
      <c r="W54" s="79">
        <v>2</v>
      </c>
      <c r="X54" s="78"/>
      <c r="Y54" s="74"/>
      <c r="Z54" s="74"/>
      <c r="AA54" s="74"/>
      <c r="AB54" s="74"/>
      <c r="AC54" s="74"/>
      <c r="AD54" s="72"/>
      <c r="AE54" s="145"/>
      <c r="AF54" s="74"/>
      <c r="AG54" s="74"/>
      <c r="AH54" s="74"/>
      <c r="AI54" s="74"/>
      <c r="AJ54" s="74"/>
      <c r="AK54" s="79"/>
    </row>
    <row r="55" spans="1:37" ht="15.75" thickBot="1">
      <c r="A55" s="130">
        <v>4</v>
      </c>
      <c r="B55" s="192" t="s">
        <v>114</v>
      </c>
      <c r="C55" s="77">
        <v>2</v>
      </c>
      <c r="D55" s="145">
        <v>20</v>
      </c>
      <c r="E55" s="74">
        <v>20</v>
      </c>
      <c r="F55" s="74">
        <v>0</v>
      </c>
      <c r="G55" s="74">
        <v>0</v>
      </c>
      <c r="H55" s="74">
        <v>0</v>
      </c>
      <c r="I55" s="72">
        <v>0</v>
      </c>
      <c r="J55" s="145"/>
      <c r="K55" s="74"/>
      <c r="L55" s="74"/>
      <c r="M55" s="74"/>
      <c r="N55" s="74"/>
      <c r="O55" s="74"/>
      <c r="P55" s="79"/>
      <c r="Q55" s="78">
        <v>20</v>
      </c>
      <c r="R55" s="74">
        <v>0</v>
      </c>
      <c r="S55" s="74">
        <v>0</v>
      </c>
      <c r="T55" s="74">
        <v>0</v>
      </c>
      <c r="U55" s="74">
        <v>0</v>
      </c>
      <c r="V55" s="74" t="s">
        <v>26</v>
      </c>
      <c r="W55" s="79">
        <v>2</v>
      </c>
      <c r="X55" s="78"/>
      <c r="Y55" s="74"/>
      <c r="Z55" s="74"/>
      <c r="AA55" s="74"/>
      <c r="AB55" s="74"/>
      <c r="AC55" s="74"/>
      <c r="AD55" s="72"/>
      <c r="AE55" s="145"/>
      <c r="AF55" s="74"/>
      <c r="AG55" s="74"/>
      <c r="AH55" s="74"/>
      <c r="AI55" s="74"/>
      <c r="AJ55" s="74"/>
      <c r="AK55" s="79"/>
    </row>
    <row r="56" spans="1:37" ht="15.75" thickBot="1">
      <c r="A56" s="130">
        <v>5</v>
      </c>
      <c r="B56" s="224" t="s">
        <v>215</v>
      </c>
      <c r="C56" s="77">
        <v>1</v>
      </c>
      <c r="D56" s="145">
        <v>15</v>
      </c>
      <c r="E56" s="74">
        <v>0</v>
      </c>
      <c r="F56" s="74">
        <v>15</v>
      </c>
      <c r="G56" s="74">
        <v>0</v>
      </c>
      <c r="H56" s="74">
        <v>0</v>
      </c>
      <c r="I56" s="72">
        <v>0</v>
      </c>
      <c r="J56" s="145"/>
      <c r="K56" s="74"/>
      <c r="L56" s="74"/>
      <c r="M56" s="74"/>
      <c r="N56" s="74"/>
      <c r="O56" s="74"/>
      <c r="P56" s="79"/>
      <c r="Q56" s="78">
        <v>0</v>
      </c>
      <c r="R56" s="74">
        <v>15</v>
      </c>
      <c r="S56" s="74">
        <v>0</v>
      </c>
      <c r="T56" s="74">
        <v>0</v>
      </c>
      <c r="U56" s="74">
        <v>0</v>
      </c>
      <c r="V56" s="74" t="s">
        <v>26</v>
      </c>
      <c r="W56" s="79">
        <v>1</v>
      </c>
      <c r="X56" s="78"/>
      <c r="Y56" s="74"/>
      <c r="Z56" s="74"/>
      <c r="AA56" s="74"/>
      <c r="AB56" s="74"/>
      <c r="AC56" s="74"/>
      <c r="AD56" s="72"/>
      <c r="AE56" s="145"/>
      <c r="AF56" s="74"/>
      <c r="AG56" s="74"/>
      <c r="AH56" s="74"/>
      <c r="AI56" s="74"/>
      <c r="AJ56" s="74"/>
      <c r="AK56" s="79"/>
    </row>
    <row r="57" spans="1:37" ht="27" thickBot="1">
      <c r="A57" s="130">
        <v>6</v>
      </c>
      <c r="B57" s="144" t="s">
        <v>185</v>
      </c>
      <c r="C57" s="77">
        <v>2</v>
      </c>
      <c r="D57" s="145">
        <v>15</v>
      </c>
      <c r="E57" s="74">
        <v>15</v>
      </c>
      <c r="F57" s="74">
        <v>0</v>
      </c>
      <c r="G57" s="74">
        <v>0</v>
      </c>
      <c r="H57" s="74">
        <v>0</v>
      </c>
      <c r="I57" s="72">
        <v>0</v>
      </c>
      <c r="J57" s="145"/>
      <c r="K57" s="74"/>
      <c r="L57" s="74"/>
      <c r="M57" s="74"/>
      <c r="N57" s="74"/>
      <c r="O57" s="74"/>
      <c r="P57" s="79"/>
      <c r="Q57" s="78"/>
      <c r="R57" s="74"/>
      <c r="S57" s="74"/>
      <c r="T57" s="74"/>
      <c r="U57" s="74"/>
      <c r="V57" s="74"/>
      <c r="W57" s="79"/>
      <c r="X57" s="78">
        <v>15</v>
      </c>
      <c r="Y57" s="74">
        <v>0</v>
      </c>
      <c r="Z57" s="74">
        <v>0</v>
      </c>
      <c r="AA57" s="74">
        <v>0</v>
      </c>
      <c r="AB57" s="74">
        <v>0</v>
      </c>
      <c r="AC57" s="74" t="s">
        <v>26</v>
      </c>
      <c r="AD57" s="72">
        <v>2</v>
      </c>
      <c r="AE57" s="145"/>
      <c r="AF57" s="74"/>
      <c r="AG57" s="74"/>
      <c r="AH57" s="74"/>
      <c r="AI57" s="74"/>
      <c r="AJ57" s="74"/>
      <c r="AK57" s="79"/>
    </row>
    <row r="58" spans="1:37" ht="27" thickBot="1">
      <c r="A58" s="130">
        <v>7</v>
      </c>
      <c r="B58" s="144" t="s">
        <v>186</v>
      </c>
      <c r="C58" s="77">
        <v>2</v>
      </c>
      <c r="D58" s="145">
        <v>20</v>
      </c>
      <c r="E58" s="74">
        <v>20</v>
      </c>
      <c r="F58" s="74">
        <v>0</v>
      </c>
      <c r="G58" s="74">
        <v>0</v>
      </c>
      <c r="H58" s="74">
        <v>0</v>
      </c>
      <c r="I58" s="72">
        <v>0</v>
      </c>
      <c r="J58" s="145"/>
      <c r="K58" s="74"/>
      <c r="L58" s="74"/>
      <c r="M58" s="74"/>
      <c r="N58" s="74"/>
      <c r="O58" s="74"/>
      <c r="P58" s="79"/>
      <c r="Q58" s="78"/>
      <c r="R58" s="74"/>
      <c r="S58" s="74"/>
      <c r="T58" s="74"/>
      <c r="U58" s="74"/>
      <c r="V58" s="74"/>
      <c r="W58" s="79"/>
      <c r="X58" s="78">
        <v>20</v>
      </c>
      <c r="Y58" s="74">
        <v>0</v>
      </c>
      <c r="Z58" s="74">
        <v>0</v>
      </c>
      <c r="AA58" s="74">
        <v>0</v>
      </c>
      <c r="AB58" s="74">
        <v>0</v>
      </c>
      <c r="AC58" s="74" t="s">
        <v>25</v>
      </c>
      <c r="AD58" s="72">
        <v>2</v>
      </c>
      <c r="AE58" s="145"/>
      <c r="AF58" s="74"/>
      <c r="AG58" s="74"/>
      <c r="AH58" s="74"/>
      <c r="AI58" s="74"/>
      <c r="AJ58" s="74"/>
      <c r="AK58" s="79"/>
    </row>
    <row r="59" spans="1:37" ht="27" thickBot="1">
      <c r="A59" s="130">
        <v>8</v>
      </c>
      <c r="B59" s="144" t="s">
        <v>67</v>
      </c>
      <c r="C59" s="77">
        <v>1</v>
      </c>
      <c r="D59" s="145">
        <v>15</v>
      </c>
      <c r="E59" s="74">
        <v>0</v>
      </c>
      <c r="F59" s="74">
        <v>15</v>
      </c>
      <c r="G59" s="74">
        <v>0</v>
      </c>
      <c r="H59" s="74">
        <v>0</v>
      </c>
      <c r="I59" s="72">
        <v>0</v>
      </c>
      <c r="J59" s="145"/>
      <c r="K59" s="74"/>
      <c r="L59" s="74"/>
      <c r="M59" s="74"/>
      <c r="N59" s="74"/>
      <c r="O59" s="74"/>
      <c r="P59" s="79"/>
      <c r="Q59" s="78"/>
      <c r="R59" s="74"/>
      <c r="S59" s="74"/>
      <c r="T59" s="74"/>
      <c r="U59" s="74"/>
      <c r="V59" s="74"/>
      <c r="W59" s="79"/>
      <c r="X59" s="78">
        <v>0</v>
      </c>
      <c r="Y59" s="74">
        <v>15</v>
      </c>
      <c r="Z59" s="74">
        <v>0</v>
      </c>
      <c r="AA59" s="74">
        <v>0</v>
      </c>
      <c r="AB59" s="74">
        <v>0</v>
      </c>
      <c r="AC59" s="74" t="s">
        <v>26</v>
      </c>
      <c r="AD59" s="72">
        <v>1</v>
      </c>
      <c r="AE59" s="145"/>
      <c r="AF59" s="74"/>
      <c r="AG59" s="74"/>
      <c r="AH59" s="74"/>
      <c r="AI59" s="74"/>
      <c r="AJ59" s="74"/>
      <c r="AK59" s="79"/>
    </row>
    <row r="60" spans="1:37" ht="15.75" thickBot="1">
      <c r="A60" s="130">
        <v>9</v>
      </c>
      <c r="B60" s="146" t="s">
        <v>187</v>
      </c>
      <c r="C60" s="77">
        <v>2</v>
      </c>
      <c r="D60" s="145">
        <v>15</v>
      </c>
      <c r="E60" s="74">
        <v>0</v>
      </c>
      <c r="F60" s="74">
        <v>15</v>
      </c>
      <c r="G60" s="74">
        <v>0</v>
      </c>
      <c r="H60" s="74">
        <v>0</v>
      </c>
      <c r="I60" s="72">
        <v>0</v>
      </c>
      <c r="J60" s="145"/>
      <c r="K60" s="74"/>
      <c r="L60" s="74"/>
      <c r="M60" s="74"/>
      <c r="N60" s="74"/>
      <c r="O60" s="74"/>
      <c r="P60" s="79"/>
      <c r="Q60" s="78"/>
      <c r="R60" s="74"/>
      <c r="S60" s="74"/>
      <c r="T60" s="74"/>
      <c r="U60" s="74"/>
      <c r="V60" s="74"/>
      <c r="W60" s="79"/>
      <c r="X60" s="78">
        <v>0</v>
      </c>
      <c r="Y60" s="74">
        <v>15</v>
      </c>
      <c r="Z60" s="74">
        <v>0</v>
      </c>
      <c r="AA60" s="74">
        <v>0</v>
      </c>
      <c r="AB60" s="74">
        <v>0</v>
      </c>
      <c r="AC60" s="74" t="s">
        <v>26</v>
      </c>
      <c r="AD60" s="72">
        <v>2</v>
      </c>
      <c r="AE60" s="145"/>
      <c r="AF60" s="74"/>
      <c r="AG60" s="74"/>
      <c r="AH60" s="74"/>
      <c r="AI60" s="74"/>
      <c r="AJ60" s="74"/>
      <c r="AK60" s="79"/>
    </row>
    <row r="61" spans="1:37" ht="26.25" thickBot="1">
      <c r="A61" s="130">
        <v>10</v>
      </c>
      <c r="B61" s="141" t="s">
        <v>188</v>
      </c>
      <c r="C61" s="132">
        <v>3</v>
      </c>
      <c r="D61" s="41">
        <v>20</v>
      </c>
      <c r="E61" s="42">
        <v>0</v>
      </c>
      <c r="F61" s="42">
        <v>20</v>
      </c>
      <c r="G61" s="42">
        <v>0</v>
      </c>
      <c r="H61" s="42">
        <v>0</v>
      </c>
      <c r="I61" s="40">
        <v>0</v>
      </c>
      <c r="J61" s="41"/>
      <c r="K61" s="42"/>
      <c r="L61" s="42"/>
      <c r="M61" s="42"/>
      <c r="N61" s="42"/>
      <c r="O61" s="42"/>
      <c r="P61" s="43"/>
      <c r="Q61" s="47"/>
      <c r="R61" s="42"/>
      <c r="S61" s="42"/>
      <c r="T61" s="42"/>
      <c r="U61" s="42"/>
      <c r="V61" s="42"/>
      <c r="W61" s="43"/>
      <c r="X61" s="47">
        <v>0</v>
      </c>
      <c r="Y61" s="42">
        <v>20</v>
      </c>
      <c r="Z61" s="42">
        <v>0</v>
      </c>
      <c r="AA61" s="42">
        <v>0</v>
      </c>
      <c r="AB61" s="42">
        <v>0</v>
      </c>
      <c r="AC61" s="42" t="s">
        <v>25</v>
      </c>
      <c r="AD61" s="40">
        <v>3</v>
      </c>
      <c r="AE61" s="41"/>
      <c r="AF61" s="42"/>
      <c r="AG61" s="42"/>
      <c r="AH61" s="42"/>
      <c r="AI61" s="42"/>
      <c r="AJ61" s="42"/>
      <c r="AK61" s="43"/>
    </row>
    <row r="62" spans="1:37" ht="39.75" thickBot="1">
      <c r="A62" s="130">
        <v>11</v>
      </c>
      <c r="B62" s="142" t="s">
        <v>189</v>
      </c>
      <c r="C62" s="132">
        <v>4</v>
      </c>
      <c r="D62" s="41">
        <v>20</v>
      </c>
      <c r="E62" s="42">
        <v>20</v>
      </c>
      <c r="F62" s="42">
        <v>0</v>
      </c>
      <c r="G62" s="42">
        <v>0</v>
      </c>
      <c r="H62" s="42">
        <v>0</v>
      </c>
      <c r="I62" s="40">
        <v>0</v>
      </c>
      <c r="J62" s="41"/>
      <c r="K62" s="42"/>
      <c r="L62" s="42"/>
      <c r="M62" s="42"/>
      <c r="N62" s="42"/>
      <c r="O62" s="42"/>
      <c r="P62" s="43"/>
      <c r="Q62" s="47"/>
      <c r="R62" s="42"/>
      <c r="S62" s="42"/>
      <c r="T62" s="42"/>
      <c r="U62" s="42"/>
      <c r="V62" s="42"/>
      <c r="W62" s="43"/>
      <c r="X62" s="47"/>
      <c r="Y62" s="42"/>
      <c r="Z62" s="42"/>
      <c r="AA62" s="42"/>
      <c r="AB62" s="42"/>
      <c r="AC62" s="42"/>
      <c r="AD62" s="40"/>
      <c r="AE62" s="41">
        <v>20</v>
      </c>
      <c r="AF62" s="42">
        <v>0</v>
      </c>
      <c r="AG62" s="42">
        <v>0</v>
      </c>
      <c r="AH62" s="42">
        <v>0</v>
      </c>
      <c r="AI62" s="42">
        <v>0</v>
      </c>
      <c r="AJ62" s="42" t="s">
        <v>25</v>
      </c>
      <c r="AK62" s="43">
        <v>4</v>
      </c>
    </row>
    <row r="63" spans="1:37" ht="15.75" thickBot="1">
      <c r="A63" s="130">
        <v>12</v>
      </c>
      <c r="B63" s="136" t="s">
        <v>68</v>
      </c>
      <c r="C63" s="135">
        <v>3</v>
      </c>
      <c r="D63" s="60">
        <v>10</v>
      </c>
      <c r="E63" s="61">
        <v>0</v>
      </c>
      <c r="F63" s="61">
        <v>10</v>
      </c>
      <c r="G63" s="61">
        <v>0</v>
      </c>
      <c r="H63" s="61">
        <v>0</v>
      </c>
      <c r="I63" s="59">
        <v>0</v>
      </c>
      <c r="J63" s="60"/>
      <c r="K63" s="61"/>
      <c r="L63" s="61"/>
      <c r="M63" s="61"/>
      <c r="N63" s="61"/>
      <c r="O63" s="61"/>
      <c r="P63" s="62"/>
      <c r="Q63" s="104"/>
      <c r="R63" s="61"/>
      <c r="S63" s="61"/>
      <c r="T63" s="61"/>
      <c r="U63" s="61"/>
      <c r="V63" s="61"/>
      <c r="W63" s="62"/>
      <c r="X63" s="104"/>
      <c r="Y63" s="61"/>
      <c r="Z63" s="61"/>
      <c r="AA63" s="61"/>
      <c r="AB63" s="61"/>
      <c r="AC63" s="61"/>
      <c r="AD63" s="59"/>
      <c r="AE63" s="60">
        <v>0</v>
      </c>
      <c r="AF63" s="61">
        <v>10</v>
      </c>
      <c r="AG63" s="61">
        <v>0</v>
      </c>
      <c r="AH63" s="61">
        <v>0</v>
      </c>
      <c r="AI63" s="61">
        <v>0</v>
      </c>
      <c r="AJ63" s="61" t="s">
        <v>26</v>
      </c>
      <c r="AK63" s="62">
        <v>3</v>
      </c>
    </row>
    <row r="64" spans="1:37" ht="26.25">
      <c r="A64" s="294">
        <v>13</v>
      </c>
      <c r="B64" s="136" t="s">
        <v>69</v>
      </c>
      <c r="C64" s="135">
        <v>3</v>
      </c>
      <c r="D64" s="60">
        <v>10</v>
      </c>
      <c r="E64" s="61">
        <v>0</v>
      </c>
      <c r="F64" s="61">
        <v>10</v>
      </c>
      <c r="G64" s="61">
        <v>0</v>
      </c>
      <c r="H64" s="61">
        <v>0</v>
      </c>
      <c r="I64" s="59">
        <v>0</v>
      </c>
      <c r="J64" s="60"/>
      <c r="K64" s="61"/>
      <c r="L64" s="61"/>
      <c r="M64" s="61"/>
      <c r="N64" s="61"/>
      <c r="O64" s="61"/>
      <c r="P64" s="62"/>
      <c r="Q64" s="104"/>
      <c r="R64" s="61"/>
      <c r="S64" s="61"/>
      <c r="T64" s="61"/>
      <c r="U64" s="61"/>
      <c r="V64" s="61"/>
      <c r="W64" s="62"/>
      <c r="X64" s="104"/>
      <c r="Y64" s="61"/>
      <c r="Z64" s="61"/>
      <c r="AA64" s="61"/>
      <c r="AB64" s="61"/>
      <c r="AC64" s="61"/>
      <c r="AD64" s="59"/>
      <c r="AE64" s="60">
        <v>0</v>
      </c>
      <c r="AF64" s="61">
        <v>10</v>
      </c>
      <c r="AG64" s="61">
        <v>0</v>
      </c>
      <c r="AH64" s="61">
        <v>0</v>
      </c>
      <c r="AI64" s="61">
        <v>0</v>
      </c>
      <c r="AJ64" s="61" t="s">
        <v>26</v>
      </c>
      <c r="AK64" s="62">
        <v>3</v>
      </c>
    </row>
    <row r="65" spans="1:37" ht="48">
      <c r="A65" s="393" t="s">
        <v>16</v>
      </c>
      <c r="B65" s="394"/>
      <c r="C65" s="42">
        <f>SUM(C52:C64)</f>
        <v>30</v>
      </c>
      <c r="D65" s="42">
        <f>SUM(D52:D64)</f>
        <v>250</v>
      </c>
      <c r="E65" s="42">
        <f>SUM(E52:E64)</f>
        <v>135</v>
      </c>
      <c r="F65" s="42">
        <f>SUM(F52:F64)</f>
        <v>115</v>
      </c>
      <c r="G65" s="42">
        <v>0</v>
      </c>
      <c r="H65" s="42">
        <f>SUM(H62:H64)</f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65</v>
      </c>
      <c r="R65" s="42">
        <v>60</v>
      </c>
      <c r="S65" s="42">
        <v>0</v>
      </c>
      <c r="T65" s="42">
        <v>0</v>
      </c>
      <c r="U65" s="42">
        <v>0</v>
      </c>
      <c r="V65" s="288" t="s">
        <v>70</v>
      </c>
      <c r="W65" s="42">
        <v>10</v>
      </c>
      <c r="X65" s="42">
        <v>35</v>
      </c>
      <c r="Y65" s="42">
        <v>50</v>
      </c>
      <c r="Z65" s="42">
        <v>0</v>
      </c>
      <c r="AA65" s="42">
        <v>0</v>
      </c>
      <c r="AB65" s="42">
        <v>0</v>
      </c>
      <c r="AC65" s="288" t="s">
        <v>71</v>
      </c>
      <c r="AD65" s="42">
        <f>SUM(AD56:AD64)</f>
        <v>10</v>
      </c>
      <c r="AE65" s="42">
        <v>20</v>
      </c>
      <c r="AF65" s="42">
        <v>20</v>
      </c>
      <c r="AG65" s="42">
        <v>0</v>
      </c>
      <c r="AH65" s="42">
        <v>0</v>
      </c>
      <c r="AI65" s="42">
        <v>0</v>
      </c>
      <c r="AJ65" s="288" t="s">
        <v>56</v>
      </c>
      <c r="AK65" s="42">
        <f>SUM(AK62:AK64)</f>
        <v>10</v>
      </c>
    </row>
    <row r="66" spans="1:37" ht="48">
      <c r="A66" s="404" t="s">
        <v>77</v>
      </c>
      <c r="B66" s="405"/>
      <c r="C66" s="42">
        <f aca="true" t="shared" si="2" ref="C66:N66">SUM(C41+C50+C65)</f>
        <v>116</v>
      </c>
      <c r="D66" s="42">
        <f t="shared" si="2"/>
        <v>1055</v>
      </c>
      <c r="E66" s="42">
        <f t="shared" si="2"/>
        <v>455</v>
      </c>
      <c r="F66" s="42">
        <f t="shared" si="2"/>
        <v>600</v>
      </c>
      <c r="G66" s="42">
        <f t="shared" si="2"/>
        <v>0</v>
      </c>
      <c r="H66" s="42">
        <f t="shared" si="2"/>
        <v>0</v>
      </c>
      <c r="I66" s="42">
        <f t="shared" si="2"/>
        <v>0</v>
      </c>
      <c r="J66" s="42">
        <f t="shared" si="2"/>
        <v>120</v>
      </c>
      <c r="K66" s="42">
        <f t="shared" si="2"/>
        <v>150</v>
      </c>
      <c r="L66" s="42">
        <f t="shared" si="2"/>
        <v>0</v>
      </c>
      <c r="M66" s="42">
        <f t="shared" si="2"/>
        <v>0</v>
      </c>
      <c r="N66" s="42">
        <f t="shared" si="2"/>
        <v>0</v>
      </c>
      <c r="O66" s="288" t="s">
        <v>78</v>
      </c>
      <c r="P66" s="42">
        <f>SUM(P41+P50+P65)</f>
        <v>30</v>
      </c>
      <c r="Q66" s="42">
        <f>SUM(Q41+Q50+Q65)</f>
        <v>115</v>
      </c>
      <c r="R66" s="42">
        <f>(R41+R50+R65)</f>
        <v>210</v>
      </c>
      <c r="S66" s="42">
        <f>(S41+S50+S65)</f>
        <v>0</v>
      </c>
      <c r="T66" s="42">
        <f>(T41+T50+T65)</f>
        <v>0</v>
      </c>
      <c r="U66" s="42">
        <f>(U41+U50+U65)</f>
        <v>0</v>
      </c>
      <c r="V66" s="288" t="s">
        <v>100</v>
      </c>
      <c r="W66" s="42">
        <f>SUM(W41+W50+W65)</f>
        <v>26</v>
      </c>
      <c r="X66" s="42">
        <f>SUM(X41+X50+X65)</f>
        <v>145</v>
      </c>
      <c r="Y66" s="42">
        <f>(Y41+Y50+Y65)</f>
        <v>155</v>
      </c>
      <c r="Z66" s="42">
        <f>(Z41+Z50+Z65)</f>
        <v>0</v>
      </c>
      <c r="AA66" s="42">
        <f>(AA41+AA50+AA65)</f>
        <v>0</v>
      </c>
      <c r="AB66" s="42">
        <f>(AB41+AB50+AB65)</f>
        <v>0</v>
      </c>
      <c r="AC66" s="288" t="s">
        <v>107</v>
      </c>
      <c r="AD66" s="42">
        <f>SUM(AD41+AD50+AD65)</f>
        <v>30</v>
      </c>
      <c r="AE66" s="42">
        <f>SUM(AE41+AE50+AE65)</f>
        <v>60</v>
      </c>
      <c r="AF66" s="42">
        <f>SUM(AF41+AF50+AF65)</f>
        <v>85</v>
      </c>
      <c r="AG66" s="42">
        <v>0</v>
      </c>
      <c r="AH66" s="42">
        <v>0</v>
      </c>
      <c r="AI66" s="42">
        <f>SUM(AI41+AI50+AI65)</f>
        <v>0</v>
      </c>
      <c r="AJ66" s="288" t="s">
        <v>106</v>
      </c>
      <c r="AK66" s="42">
        <f>SUM(AK41+AK50+AK65)</f>
        <v>30</v>
      </c>
    </row>
    <row r="67" spans="1:37" ht="17.25" thickBot="1">
      <c r="A67" s="406" t="s">
        <v>82</v>
      </c>
      <c r="B67" s="407"/>
      <c r="C67" s="407"/>
      <c r="D67" s="407"/>
      <c r="E67" s="407"/>
      <c r="F67" s="407"/>
      <c r="G67" s="407"/>
      <c r="H67" s="407"/>
      <c r="I67" s="407"/>
      <c r="J67" s="395"/>
      <c r="K67" s="396"/>
      <c r="L67" s="396"/>
      <c r="M67" s="396"/>
      <c r="N67" s="396"/>
      <c r="O67" s="396"/>
      <c r="P67" s="397"/>
      <c r="Q67" s="395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7"/>
      <c r="AE67" s="395"/>
      <c r="AF67" s="396"/>
      <c r="AG67" s="396"/>
      <c r="AH67" s="396"/>
      <c r="AI67" s="396"/>
      <c r="AJ67" s="396"/>
      <c r="AK67" s="397"/>
    </row>
    <row r="68" spans="1:37" ht="15.75" thickBot="1">
      <c r="A68" s="164"/>
      <c r="B68" s="165" t="s">
        <v>83</v>
      </c>
      <c r="C68" s="290">
        <v>4</v>
      </c>
      <c r="D68" s="398" t="s">
        <v>222</v>
      </c>
      <c r="E68" s="399"/>
      <c r="F68" s="399"/>
      <c r="G68" s="399"/>
      <c r="H68" s="399"/>
      <c r="I68" s="400"/>
      <c r="J68" s="295"/>
      <c r="K68" s="408"/>
      <c r="L68" s="409"/>
      <c r="M68" s="409"/>
      <c r="N68" s="409"/>
      <c r="O68" s="409"/>
      <c r="P68" s="410"/>
      <c r="Q68" s="295">
        <v>4</v>
      </c>
      <c r="R68" s="401" t="s">
        <v>223</v>
      </c>
      <c r="S68" s="399"/>
      <c r="T68" s="399"/>
      <c r="U68" s="399"/>
      <c r="V68" s="399"/>
      <c r="W68" s="400"/>
      <c r="X68" s="167"/>
      <c r="Y68" s="355"/>
      <c r="Z68" s="356"/>
      <c r="AA68" s="356"/>
      <c r="AB68" s="356"/>
      <c r="AC68" s="356"/>
      <c r="AD68" s="357"/>
      <c r="AE68" s="167"/>
      <c r="AF68" s="355"/>
      <c r="AG68" s="356"/>
      <c r="AH68" s="356"/>
      <c r="AI68" s="356"/>
      <c r="AJ68" s="356"/>
      <c r="AK68" s="357"/>
    </row>
    <row r="69" spans="1:37" ht="15.75" thickBot="1">
      <c r="A69" s="164"/>
      <c r="B69" s="168" t="s">
        <v>84</v>
      </c>
      <c r="C69" s="166"/>
      <c r="D69" s="366"/>
      <c r="E69" s="367"/>
      <c r="F69" s="367"/>
      <c r="G69" s="367"/>
      <c r="H69" s="367"/>
      <c r="I69" s="368"/>
      <c r="J69" s="167"/>
      <c r="K69" s="355"/>
      <c r="L69" s="356"/>
      <c r="M69" s="356"/>
      <c r="N69" s="356"/>
      <c r="O69" s="356"/>
      <c r="P69" s="357"/>
      <c r="Q69" s="167"/>
      <c r="R69" s="369"/>
      <c r="S69" s="370"/>
      <c r="T69" s="370"/>
      <c r="U69" s="370"/>
      <c r="V69" s="370"/>
      <c r="W69" s="371"/>
      <c r="X69" s="167"/>
      <c r="Y69" s="355"/>
      <c r="Z69" s="356"/>
      <c r="AA69" s="356"/>
      <c r="AB69" s="356"/>
      <c r="AC69" s="356"/>
      <c r="AD69" s="357"/>
      <c r="AE69" s="167"/>
      <c r="AF69" s="355"/>
      <c r="AG69" s="356"/>
      <c r="AH69" s="356"/>
      <c r="AI69" s="356"/>
      <c r="AJ69" s="356"/>
      <c r="AK69" s="357"/>
    </row>
    <row r="70" spans="1:37" ht="26.25" thickBot="1">
      <c r="A70" s="164"/>
      <c r="B70" s="168" t="s">
        <v>85</v>
      </c>
      <c r="C70" s="166"/>
      <c r="D70" s="366"/>
      <c r="E70" s="367"/>
      <c r="F70" s="367"/>
      <c r="G70" s="367"/>
      <c r="H70" s="367"/>
      <c r="I70" s="368"/>
      <c r="J70" s="167"/>
      <c r="K70" s="355"/>
      <c r="L70" s="356"/>
      <c r="M70" s="356"/>
      <c r="N70" s="356"/>
      <c r="O70" s="356"/>
      <c r="P70" s="357"/>
      <c r="Q70" s="167"/>
      <c r="R70" s="369"/>
      <c r="S70" s="370"/>
      <c r="T70" s="370"/>
      <c r="U70" s="370"/>
      <c r="V70" s="370"/>
      <c r="W70" s="371"/>
      <c r="X70" s="167"/>
      <c r="Y70" s="355"/>
      <c r="Z70" s="356"/>
      <c r="AA70" s="356"/>
      <c r="AB70" s="356"/>
      <c r="AC70" s="356"/>
      <c r="AD70" s="357"/>
      <c r="AE70" s="167"/>
      <c r="AF70" s="355"/>
      <c r="AG70" s="356"/>
      <c r="AH70" s="356"/>
      <c r="AI70" s="356"/>
      <c r="AJ70" s="356"/>
      <c r="AK70" s="357"/>
    </row>
    <row r="71" spans="1:37" ht="26.25" thickBot="1">
      <c r="A71" s="164"/>
      <c r="B71" s="168" t="s">
        <v>86</v>
      </c>
      <c r="C71" s="169"/>
      <c r="D71" s="366"/>
      <c r="E71" s="367"/>
      <c r="F71" s="367"/>
      <c r="G71" s="367"/>
      <c r="H71" s="367"/>
      <c r="I71" s="368"/>
      <c r="J71" s="167"/>
      <c r="K71" s="355"/>
      <c r="L71" s="356"/>
      <c r="M71" s="356"/>
      <c r="N71" s="356"/>
      <c r="O71" s="356"/>
      <c r="P71" s="357"/>
      <c r="Q71" s="167"/>
      <c r="R71" s="369"/>
      <c r="S71" s="370"/>
      <c r="T71" s="370"/>
      <c r="U71" s="370"/>
      <c r="V71" s="370"/>
      <c r="W71" s="371"/>
      <c r="X71" s="167"/>
      <c r="Y71" s="355"/>
      <c r="Z71" s="356"/>
      <c r="AA71" s="356"/>
      <c r="AB71" s="356"/>
      <c r="AC71" s="356"/>
      <c r="AD71" s="357"/>
      <c r="AE71" s="167"/>
      <c r="AF71" s="355"/>
      <c r="AG71" s="356"/>
      <c r="AH71" s="356"/>
      <c r="AI71" s="356"/>
      <c r="AJ71" s="356"/>
      <c r="AK71" s="357"/>
    </row>
    <row r="72" spans="1:37" ht="39" thickBot="1">
      <c r="A72" s="164"/>
      <c r="B72" s="168" t="s">
        <v>118</v>
      </c>
      <c r="C72" s="169" t="s">
        <v>205</v>
      </c>
      <c r="D72" s="195"/>
      <c r="E72" s="196"/>
      <c r="F72" s="196"/>
      <c r="G72" s="196"/>
      <c r="H72" s="196"/>
      <c r="I72" s="197"/>
      <c r="J72" s="167"/>
      <c r="K72" s="198"/>
      <c r="L72" s="198"/>
      <c r="M72" s="198"/>
      <c r="N72" s="198"/>
      <c r="O72" s="198"/>
      <c r="P72" s="199"/>
      <c r="Q72" s="167"/>
      <c r="R72" s="200"/>
      <c r="S72" s="200"/>
      <c r="T72" s="200"/>
      <c r="U72" s="200"/>
      <c r="V72" s="200"/>
      <c r="W72" s="201"/>
      <c r="X72" s="167"/>
      <c r="Y72" s="198"/>
      <c r="Z72" s="198"/>
      <c r="AA72" s="198"/>
      <c r="AB72" s="198"/>
      <c r="AC72" s="198"/>
      <c r="AD72" s="199"/>
      <c r="AE72" s="167"/>
      <c r="AF72" s="198"/>
      <c r="AG72" s="198"/>
      <c r="AH72" s="198"/>
      <c r="AI72" s="198"/>
      <c r="AJ72" s="198"/>
      <c r="AK72" s="199"/>
    </row>
    <row r="73" spans="1:37" ht="17.25" thickBot="1">
      <c r="A73" s="358" t="s">
        <v>87</v>
      </c>
      <c r="B73" s="359"/>
      <c r="C73" s="359"/>
      <c r="D73" s="359"/>
      <c r="E73" s="359"/>
      <c r="F73" s="359"/>
      <c r="G73" s="359"/>
      <c r="H73" s="359"/>
      <c r="I73" s="359"/>
      <c r="J73" s="375">
        <v>30</v>
      </c>
      <c r="K73" s="376"/>
      <c r="L73" s="376"/>
      <c r="M73" s="376"/>
      <c r="N73" s="376"/>
      <c r="O73" s="376"/>
      <c r="P73" s="377"/>
      <c r="Q73" s="375">
        <v>30</v>
      </c>
      <c r="R73" s="376"/>
      <c r="S73" s="376"/>
      <c r="T73" s="376"/>
      <c r="U73" s="376"/>
      <c r="V73" s="376"/>
      <c r="W73" s="377"/>
      <c r="X73" s="375">
        <v>30</v>
      </c>
      <c r="Y73" s="376"/>
      <c r="Z73" s="376"/>
      <c r="AA73" s="376"/>
      <c r="AB73" s="376"/>
      <c r="AC73" s="376"/>
      <c r="AD73" s="377"/>
      <c r="AE73" s="375">
        <v>30</v>
      </c>
      <c r="AF73" s="376"/>
      <c r="AG73" s="376"/>
      <c r="AH73" s="376"/>
      <c r="AI73" s="376"/>
      <c r="AJ73" s="376"/>
      <c r="AK73" s="377"/>
    </row>
    <row r="74" spans="1:37" ht="48.75" thickBot="1">
      <c r="A74" s="381" t="s">
        <v>88</v>
      </c>
      <c r="B74" s="382"/>
      <c r="C74" s="170">
        <v>120</v>
      </c>
      <c r="D74" s="149">
        <v>1175</v>
      </c>
      <c r="E74" s="149">
        <f>E66</f>
        <v>455</v>
      </c>
      <c r="F74" s="149">
        <v>720</v>
      </c>
      <c r="G74" s="149">
        <f aca="true" t="shared" si="3" ref="G74:N74">G66</f>
        <v>0</v>
      </c>
      <c r="H74" s="149">
        <f t="shared" si="3"/>
        <v>0</v>
      </c>
      <c r="I74" s="149">
        <f t="shared" si="3"/>
        <v>0</v>
      </c>
      <c r="J74" s="149">
        <f t="shared" si="3"/>
        <v>120</v>
      </c>
      <c r="K74" s="149">
        <f t="shared" si="3"/>
        <v>150</v>
      </c>
      <c r="L74" s="149">
        <f t="shared" si="3"/>
        <v>0</v>
      </c>
      <c r="M74" s="149">
        <f t="shared" si="3"/>
        <v>0</v>
      </c>
      <c r="N74" s="149">
        <f t="shared" si="3"/>
        <v>0</v>
      </c>
      <c r="O74" s="153" t="s">
        <v>89</v>
      </c>
      <c r="P74" s="152">
        <v>30</v>
      </c>
      <c r="Q74" s="151">
        <v>115</v>
      </c>
      <c r="R74" s="149">
        <v>315</v>
      </c>
      <c r="S74" s="150">
        <v>0</v>
      </c>
      <c r="T74" s="150">
        <v>0</v>
      </c>
      <c r="U74" s="149">
        <v>0</v>
      </c>
      <c r="V74" s="155" t="s">
        <v>100</v>
      </c>
      <c r="W74" s="156">
        <v>30</v>
      </c>
      <c r="X74" s="148">
        <v>145</v>
      </c>
      <c r="Y74" s="149">
        <v>155</v>
      </c>
      <c r="Z74" s="150">
        <v>0</v>
      </c>
      <c r="AA74" s="150">
        <v>0</v>
      </c>
      <c r="AB74" s="149">
        <v>0</v>
      </c>
      <c r="AC74" s="153" t="s">
        <v>108</v>
      </c>
      <c r="AD74" s="152">
        <v>30</v>
      </c>
      <c r="AE74" s="151">
        <v>60</v>
      </c>
      <c r="AF74" s="149">
        <v>85</v>
      </c>
      <c r="AG74" s="150">
        <v>0</v>
      </c>
      <c r="AH74" s="150">
        <v>0</v>
      </c>
      <c r="AI74" s="149">
        <v>0</v>
      </c>
      <c r="AJ74" s="155" t="s">
        <v>101</v>
      </c>
      <c r="AK74" s="156">
        <v>30</v>
      </c>
    </row>
    <row r="77" ht="15">
      <c r="A77" t="s">
        <v>94</v>
      </c>
    </row>
    <row r="78" ht="15">
      <c r="A78" t="s">
        <v>95</v>
      </c>
    </row>
    <row r="79" ht="15">
      <c r="A79" t="s">
        <v>119</v>
      </c>
    </row>
    <row r="80" ht="15">
      <c r="A80" t="s">
        <v>116</v>
      </c>
    </row>
    <row r="82" ht="15">
      <c r="A82" t="s">
        <v>117</v>
      </c>
    </row>
    <row r="83" ht="15">
      <c r="A83" t="s">
        <v>123</v>
      </c>
    </row>
    <row r="84" ht="15">
      <c r="A84" t="s">
        <v>124</v>
      </c>
    </row>
    <row r="85" ht="15.75" thickBot="1"/>
    <row r="86" spans="2:17" ht="15.75" thickBot="1">
      <c r="B86" s="403" t="s">
        <v>229</v>
      </c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N86" s="436" t="s">
        <v>230</v>
      </c>
      <c r="O86" s="437"/>
      <c r="P86" s="437"/>
      <c r="Q86" s="438"/>
    </row>
  </sheetData>
  <sheetProtection/>
  <mergeCells count="56">
    <mergeCell ref="B86:L86"/>
    <mergeCell ref="N86:Q86"/>
    <mergeCell ref="C7:X7"/>
    <mergeCell ref="E10:I10"/>
    <mergeCell ref="C6:Q6"/>
    <mergeCell ref="A50:B50"/>
    <mergeCell ref="A9:A11"/>
    <mergeCell ref="B9:B11"/>
    <mergeCell ref="C9:C11"/>
    <mergeCell ref="A41:B41"/>
    <mergeCell ref="A12:AK12"/>
    <mergeCell ref="X10:AB10"/>
    <mergeCell ref="AE10:AK10"/>
    <mergeCell ref="B1:U1"/>
    <mergeCell ref="C3:AE3"/>
    <mergeCell ref="C4:AE4"/>
    <mergeCell ref="C5:Q5"/>
    <mergeCell ref="X9:AK9"/>
    <mergeCell ref="D10:D11"/>
    <mergeCell ref="D9:I9"/>
    <mergeCell ref="J9:W9"/>
    <mergeCell ref="J10:P10"/>
    <mergeCell ref="Q10:W10"/>
    <mergeCell ref="A65:B65"/>
    <mergeCell ref="A66:B66"/>
    <mergeCell ref="A67:I67"/>
    <mergeCell ref="AF70:AK70"/>
    <mergeCell ref="AE67:AK67"/>
    <mergeCell ref="D68:I68"/>
    <mergeCell ref="R70:W70"/>
    <mergeCell ref="K68:P68"/>
    <mergeCell ref="R68:W68"/>
    <mergeCell ref="Y68:AD68"/>
    <mergeCell ref="AF68:AK68"/>
    <mergeCell ref="J67:P67"/>
    <mergeCell ref="X67:AD67"/>
    <mergeCell ref="Q73:W73"/>
    <mergeCell ref="Q67:W67"/>
    <mergeCell ref="AE73:AK73"/>
    <mergeCell ref="AF69:AK69"/>
    <mergeCell ref="AF71:AK71"/>
    <mergeCell ref="D70:I70"/>
    <mergeCell ref="K70:P70"/>
    <mergeCell ref="X73:AD73"/>
    <mergeCell ref="Y70:AD70"/>
    <mergeCell ref="Y71:AD71"/>
    <mergeCell ref="D69:I69"/>
    <mergeCell ref="K69:P69"/>
    <mergeCell ref="R69:W69"/>
    <mergeCell ref="Y69:AD69"/>
    <mergeCell ref="A74:B74"/>
    <mergeCell ref="D71:I71"/>
    <mergeCell ref="K71:P71"/>
    <mergeCell ref="R71:W71"/>
    <mergeCell ref="A73:I73"/>
    <mergeCell ref="J73:P73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zoomScalePageLayoutView="0" workbookViewId="0" topLeftCell="A64">
      <selection activeCell="B85" sqref="B85:R85"/>
    </sheetView>
  </sheetViews>
  <sheetFormatPr defaultColWidth="9.140625" defaultRowHeight="15"/>
  <cols>
    <col min="1" max="1" width="3.7109375" style="0" bestFit="1" customWidth="1"/>
    <col min="2" max="2" width="39.7109375" style="0" bestFit="1" customWidth="1"/>
    <col min="3" max="3" width="4.00390625" style="0" bestFit="1" customWidth="1"/>
    <col min="4" max="4" width="6.00390625" style="0" bestFit="1" customWidth="1"/>
    <col min="5" max="6" width="4.00390625" style="0" bestFit="1" customWidth="1"/>
    <col min="7" max="7" width="3.140625" style="0" bestFit="1" customWidth="1"/>
    <col min="8" max="9" width="3.7109375" style="0" bestFit="1" customWidth="1"/>
    <col min="10" max="10" width="4.00390625" style="0" bestFit="1" customWidth="1"/>
    <col min="11" max="11" width="4.00390625" style="0" customWidth="1"/>
    <col min="12" max="12" width="3.140625" style="0" bestFit="1" customWidth="1"/>
    <col min="13" max="14" width="3.7109375" style="0" bestFit="1" customWidth="1"/>
    <col min="15" max="15" width="6.57421875" style="0" bestFit="1" customWidth="1"/>
    <col min="16" max="16" width="7.140625" style="0" bestFit="1" customWidth="1"/>
    <col min="17" max="18" width="4.00390625" style="0" bestFit="1" customWidth="1"/>
    <col min="19" max="19" width="3.140625" style="0" bestFit="1" customWidth="1"/>
    <col min="20" max="20" width="5.00390625" style="0" customWidth="1"/>
    <col min="21" max="21" width="4.57421875" style="0" customWidth="1"/>
    <col min="22" max="22" width="4.7109375" style="0" customWidth="1"/>
    <col min="23" max="23" width="6.8515625" style="0" customWidth="1"/>
    <col min="24" max="25" width="4.00390625" style="0" bestFit="1" customWidth="1"/>
    <col min="26" max="26" width="3.140625" style="0" bestFit="1" customWidth="1"/>
    <col min="27" max="28" width="3.7109375" style="0" bestFit="1" customWidth="1"/>
    <col min="29" max="29" width="6.140625" style="0" customWidth="1"/>
    <col min="30" max="30" width="4.421875" style="0" customWidth="1"/>
    <col min="31" max="31" width="3.57421875" style="0" bestFit="1" customWidth="1"/>
    <col min="32" max="33" width="3.140625" style="0" bestFit="1" customWidth="1"/>
    <col min="34" max="35" width="3.7109375" style="0" bestFit="1" customWidth="1"/>
    <col min="36" max="36" width="8.140625" style="0" bestFit="1" customWidth="1"/>
    <col min="37" max="37" width="7.140625" style="0" bestFit="1" customWidth="1"/>
  </cols>
  <sheetData>
    <row r="1" spans="2:30" ht="15.75">
      <c r="B1" s="329" t="s">
        <v>219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1"/>
      <c r="W1" s="2"/>
      <c r="X1" s="2"/>
      <c r="Y1" s="2"/>
      <c r="Z1" s="2"/>
      <c r="AA1" s="2"/>
      <c r="AB1" s="2"/>
      <c r="AC1" s="2" t="s">
        <v>228</v>
      </c>
      <c r="AD1" s="2"/>
    </row>
    <row r="2" spans="2:31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  <c r="Y2" s="2"/>
      <c r="Z2" s="2"/>
      <c r="AA2" s="2"/>
      <c r="AB2" s="2"/>
      <c r="AC2" s="2"/>
      <c r="AD2" s="2"/>
      <c r="AE2" s="2"/>
    </row>
    <row r="3" spans="1:37" ht="15">
      <c r="A3" s="5"/>
      <c r="B3" s="181" t="s">
        <v>0</v>
      </c>
      <c r="C3" s="413" t="s">
        <v>1</v>
      </c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7"/>
      <c r="AG3" s="7"/>
      <c r="AH3" s="7"/>
      <c r="AI3" s="7"/>
      <c r="AJ3" s="7"/>
      <c r="AK3" s="7"/>
    </row>
    <row r="4" spans="1:37" ht="15.75">
      <c r="A4" s="8"/>
      <c r="B4" s="6" t="s">
        <v>2</v>
      </c>
      <c r="C4" s="414" t="s">
        <v>99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8"/>
      <c r="AG4" s="8"/>
      <c r="AH4" s="8"/>
      <c r="AI4" s="8"/>
      <c r="AJ4" s="8"/>
      <c r="AK4" s="8"/>
    </row>
    <row r="5" spans="1:37" ht="15.75">
      <c r="A5" s="8"/>
      <c r="B5" s="6" t="s">
        <v>4</v>
      </c>
      <c r="C5" s="415" t="s">
        <v>5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8"/>
      <c r="AG5" s="8"/>
      <c r="AH5" s="8"/>
      <c r="AI5" s="8"/>
      <c r="AJ5" s="8"/>
      <c r="AK5" s="8"/>
    </row>
    <row r="6" spans="1:37" ht="15">
      <c r="A6" s="5"/>
      <c r="B6" s="6" t="s">
        <v>6</v>
      </c>
      <c r="C6" s="415" t="s">
        <v>7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7"/>
      <c r="AG6" s="7"/>
      <c r="AH6" s="7"/>
      <c r="AI6" s="7"/>
      <c r="AJ6" s="7"/>
      <c r="AK6" s="7"/>
    </row>
    <row r="7" spans="1:37" ht="18">
      <c r="A7" s="5"/>
      <c r="B7" s="9" t="s">
        <v>8</v>
      </c>
      <c r="C7" s="416" t="s">
        <v>9</v>
      </c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10"/>
      <c r="Z7" s="10"/>
      <c r="AA7" s="10"/>
      <c r="AB7" s="10"/>
      <c r="AC7" s="10"/>
      <c r="AD7" s="10"/>
      <c r="AE7" s="10"/>
      <c r="AF7" s="11"/>
      <c r="AG7" s="11"/>
      <c r="AH7" s="11"/>
      <c r="AI7" s="11"/>
      <c r="AJ7" s="11"/>
      <c r="AK7" s="11"/>
    </row>
    <row r="8" spans="1:37" ht="18.75" thickBot="1">
      <c r="A8" s="5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11"/>
      <c r="AH8" s="11"/>
      <c r="AI8" s="11"/>
      <c r="AJ8" s="11"/>
      <c r="AK8" s="11"/>
    </row>
    <row r="9" spans="1:37" ht="17.25" thickBot="1">
      <c r="A9" s="341" t="s">
        <v>10</v>
      </c>
      <c r="B9" s="344" t="s">
        <v>11</v>
      </c>
      <c r="C9" s="347" t="s">
        <v>12</v>
      </c>
      <c r="D9" s="350" t="s">
        <v>13</v>
      </c>
      <c r="E9" s="350"/>
      <c r="F9" s="350"/>
      <c r="G9" s="350"/>
      <c r="H9" s="350"/>
      <c r="I9" s="350"/>
      <c r="J9" s="325" t="s">
        <v>14</v>
      </c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7"/>
      <c r="X9" s="325" t="s">
        <v>15</v>
      </c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7"/>
    </row>
    <row r="10" spans="1:37" ht="17.25" thickBot="1">
      <c r="A10" s="342"/>
      <c r="B10" s="345"/>
      <c r="C10" s="348"/>
      <c r="D10" s="337" t="s">
        <v>16</v>
      </c>
      <c r="E10" s="339" t="s">
        <v>17</v>
      </c>
      <c r="F10" s="340"/>
      <c r="G10" s="340"/>
      <c r="H10" s="340"/>
      <c r="I10" s="340"/>
      <c r="J10" s="319">
        <v>1</v>
      </c>
      <c r="K10" s="320"/>
      <c r="L10" s="320"/>
      <c r="M10" s="320"/>
      <c r="N10" s="320"/>
      <c r="O10" s="320"/>
      <c r="P10" s="321"/>
      <c r="Q10" s="319">
        <v>2</v>
      </c>
      <c r="R10" s="320"/>
      <c r="S10" s="320"/>
      <c r="T10" s="320"/>
      <c r="U10" s="320"/>
      <c r="V10" s="320"/>
      <c r="W10" s="321"/>
      <c r="X10" s="322">
        <v>3</v>
      </c>
      <c r="Y10" s="323"/>
      <c r="Z10" s="323"/>
      <c r="AA10" s="323"/>
      <c r="AB10" s="324"/>
      <c r="AC10" s="13"/>
      <c r="AD10" s="13"/>
      <c r="AE10" s="325">
        <v>4</v>
      </c>
      <c r="AF10" s="326"/>
      <c r="AG10" s="326"/>
      <c r="AH10" s="326"/>
      <c r="AI10" s="326"/>
      <c r="AJ10" s="326"/>
      <c r="AK10" s="327"/>
    </row>
    <row r="11" spans="1:37" ht="64.5" thickBot="1">
      <c r="A11" s="343"/>
      <c r="B11" s="346"/>
      <c r="C11" s="349"/>
      <c r="D11" s="338"/>
      <c r="E11" s="14" t="s">
        <v>18</v>
      </c>
      <c r="F11" s="15" t="s">
        <v>19</v>
      </c>
      <c r="G11" s="15" t="s">
        <v>20</v>
      </c>
      <c r="H11" s="15" t="s">
        <v>21</v>
      </c>
      <c r="I11" s="16" t="s">
        <v>22</v>
      </c>
      <c r="J11" s="17" t="s">
        <v>18</v>
      </c>
      <c r="K11" s="18" t="s">
        <v>19</v>
      </c>
      <c r="L11" s="19" t="s">
        <v>20</v>
      </c>
      <c r="M11" s="19" t="s">
        <v>21</v>
      </c>
      <c r="N11" s="20" t="s">
        <v>22</v>
      </c>
      <c r="O11" s="21" t="s">
        <v>23</v>
      </c>
      <c r="P11" s="22" t="s">
        <v>12</v>
      </c>
      <c r="Q11" s="17" t="s">
        <v>18</v>
      </c>
      <c r="R11" s="18" t="s">
        <v>19</v>
      </c>
      <c r="S11" s="19" t="s">
        <v>20</v>
      </c>
      <c r="T11" s="19" t="s">
        <v>21</v>
      </c>
      <c r="U11" s="20" t="s">
        <v>22</v>
      </c>
      <c r="V11" s="21" t="s">
        <v>23</v>
      </c>
      <c r="W11" s="23" t="s">
        <v>12</v>
      </c>
      <c r="X11" s="17" t="s">
        <v>18</v>
      </c>
      <c r="Y11" s="18" t="s">
        <v>19</v>
      </c>
      <c r="Z11" s="19" t="s">
        <v>20</v>
      </c>
      <c r="AA11" s="19" t="s">
        <v>21</v>
      </c>
      <c r="AB11" s="20" t="s">
        <v>22</v>
      </c>
      <c r="AC11" s="21" t="s">
        <v>23</v>
      </c>
      <c r="AD11" s="23" t="s">
        <v>12</v>
      </c>
      <c r="AE11" s="17" t="s">
        <v>18</v>
      </c>
      <c r="AF11" s="19" t="s">
        <v>19</v>
      </c>
      <c r="AG11" s="19" t="s">
        <v>20</v>
      </c>
      <c r="AH11" s="19" t="s">
        <v>21</v>
      </c>
      <c r="AI11" s="24" t="s">
        <v>22</v>
      </c>
      <c r="AJ11" s="21" t="s">
        <v>23</v>
      </c>
      <c r="AK11" s="23" t="s">
        <v>12</v>
      </c>
    </row>
    <row r="12" spans="1:37" ht="15.75" thickBot="1">
      <c r="A12" s="333" t="s">
        <v>24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</row>
    <row r="13" spans="1:37" ht="25.5">
      <c r="A13" s="26">
        <v>1</v>
      </c>
      <c r="B13" s="27" t="s">
        <v>125</v>
      </c>
      <c r="C13" s="28">
        <v>4</v>
      </c>
      <c r="D13" s="29">
        <v>30</v>
      </c>
      <c r="E13" s="30">
        <v>15</v>
      </c>
      <c r="F13" s="30">
        <v>15</v>
      </c>
      <c r="G13" s="30">
        <v>0</v>
      </c>
      <c r="H13" s="30">
        <v>0</v>
      </c>
      <c r="I13" s="31">
        <v>0</v>
      </c>
      <c r="J13" s="32">
        <v>15</v>
      </c>
      <c r="K13" s="33">
        <v>15</v>
      </c>
      <c r="L13" s="30">
        <v>0</v>
      </c>
      <c r="M13" s="30">
        <v>0</v>
      </c>
      <c r="N13" s="30">
        <v>0</v>
      </c>
      <c r="O13" s="33" t="s">
        <v>25</v>
      </c>
      <c r="P13" s="34">
        <v>4</v>
      </c>
      <c r="Q13" s="29"/>
      <c r="R13" s="30"/>
      <c r="S13" s="30"/>
      <c r="T13" s="30"/>
      <c r="U13" s="30"/>
      <c r="V13" s="30"/>
      <c r="W13" s="31"/>
      <c r="X13" s="35"/>
      <c r="Y13" s="30"/>
      <c r="Z13" s="30"/>
      <c r="AA13" s="30"/>
      <c r="AB13" s="30"/>
      <c r="AC13" s="30"/>
      <c r="AD13" s="28"/>
      <c r="AE13" s="29"/>
      <c r="AF13" s="30"/>
      <c r="AG13" s="30"/>
      <c r="AH13" s="30"/>
      <c r="AI13" s="36"/>
      <c r="AJ13" s="36"/>
      <c r="AK13" s="37"/>
    </row>
    <row r="14" spans="1:37" ht="25.5">
      <c r="A14" s="38">
        <v>2</v>
      </c>
      <c r="B14" s="225" t="s">
        <v>220</v>
      </c>
      <c r="C14" s="40">
        <v>2</v>
      </c>
      <c r="D14" s="41">
        <v>15</v>
      </c>
      <c r="E14" s="42">
        <v>15</v>
      </c>
      <c r="F14" s="42">
        <v>0</v>
      </c>
      <c r="G14" s="42">
        <v>0</v>
      </c>
      <c r="H14" s="42">
        <v>0</v>
      </c>
      <c r="I14" s="43">
        <v>0</v>
      </c>
      <c r="J14" s="44">
        <v>15</v>
      </c>
      <c r="K14" s="45">
        <v>0</v>
      </c>
      <c r="L14" s="42">
        <v>0</v>
      </c>
      <c r="M14" s="42">
        <v>0</v>
      </c>
      <c r="N14" s="42">
        <v>0</v>
      </c>
      <c r="O14" s="45" t="s">
        <v>26</v>
      </c>
      <c r="P14" s="46">
        <v>2</v>
      </c>
      <c r="Q14" s="41"/>
      <c r="R14" s="42"/>
      <c r="S14" s="42"/>
      <c r="T14" s="42"/>
      <c r="U14" s="42"/>
      <c r="V14" s="42"/>
      <c r="W14" s="43"/>
      <c r="X14" s="47"/>
      <c r="Y14" s="42"/>
      <c r="Z14" s="42"/>
      <c r="AA14" s="42"/>
      <c r="AB14" s="42"/>
      <c r="AC14" s="42"/>
      <c r="AD14" s="40"/>
      <c r="AE14" s="41"/>
      <c r="AF14" s="42"/>
      <c r="AG14" s="42"/>
      <c r="AH14" s="42"/>
      <c r="AI14" s="42"/>
      <c r="AJ14" s="42"/>
      <c r="AK14" s="43"/>
    </row>
    <row r="15" spans="1:37" ht="25.5">
      <c r="A15" s="38">
        <v>3</v>
      </c>
      <c r="B15" s="39" t="s">
        <v>127</v>
      </c>
      <c r="C15" s="40">
        <v>2</v>
      </c>
      <c r="D15" s="41">
        <v>15</v>
      </c>
      <c r="E15" s="42">
        <v>0</v>
      </c>
      <c r="F15" s="42">
        <v>15</v>
      </c>
      <c r="G15" s="42">
        <v>0</v>
      </c>
      <c r="H15" s="42">
        <v>0</v>
      </c>
      <c r="I15" s="43">
        <v>0</v>
      </c>
      <c r="J15" s="44">
        <v>0</v>
      </c>
      <c r="K15" s="45">
        <v>15</v>
      </c>
      <c r="L15" s="42">
        <v>0</v>
      </c>
      <c r="M15" s="42">
        <v>0</v>
      </c>
      <c r="N15" s="42">
        <v>0</v>
      </c>
      <c r="O15" s="45" t="s">
        <v>26</v>
      </c>
      <c r="P15" s="46">
        <v>2</v>
      </c>
      <c r="Q15" s="41"/>
      <c r="R15" s="42"/>
      <c r="S15" s="42"/>
      <c r="T15" s="42"/>
      <c r="U15" s="42"/>
      <c r="V15" s="42"/>
      <c r="W15" s="43"/>
      <c r="X15" s="47"/>
      <c r="Y15" s="42"/>
      <c r="Z15" s="42"/>
      <c r="AA15" s="42"/>
      <c r="AB15" s="42"/>
      <c r="AC15" s="42"/>
      <c r="AD15" s="40"/>
      <c r="AE15" s="41"/>
      <c r="AF15" s="42"/>
      <c r="AG15" s="42"/>
      <c r="AH15" s="42"/>
      <c r="AI15" s="42"/>
      <c r="AJ15" s="42"/>
      <c r="AK15" s="43"/>
    </row>
    <row r="16" spans="1:37" ht="25.5">
      <c r="A16" s="26">
        <v>4</v>
      </c>
      <c r="B16" s="39" t="s">
        <v>128</v>
      </c>
      <c r="C16" s="40">
        <v>2</v>
      </c>
      <c r="D16" s="41">
        <v>20</v>
      </c>
      <c r="E16" s="42">
        <v>10</v>
      </c>
      <c r="F16" s="42">
        <v>10</v>
      </c>
      <c r="G16" s="42">
        <v>0</v>
      </c>
      <c r="H16" s="42">
        <v>0</v>
      </c>
      <c r="I16" s="43">
        <v>0</v>
      </c>
      <c r="J16" s="44">
        <v>10</v>
      </c>
      <c r="K16" s="45">
        <v>10</v>
      </c>
      <c r="L16" s="42">
        <v>0</v>
      </c>
      <c r="M16" s="42">
        <v>0</v>
      </c>
      <c r="N16" s="42">
        <v>0</v>
      </c>
      <c r="O16" s="45" t="s">
        <v>26</v>
      </c>
      <c r="P16" s="46">
        <v>2</v>
      </c>
      <c r="Q16" s="41"/>
      <c r="R16" s="42"/>
      <c r="S16" s="42"/>
      <c r="T16" s="42"/>
      <c r="U16" s="42"/>
      <c r="V16" s="42"/>
      <c r="W16" s="43"/>
      <c r="X16" s="47"/>
      <c r="Y16" s="42"/>
      <c r="Z16" s="42"/>
      <c r="AA16" s="42"/>
      <c r="AB16" s="42"/>
      <c r="AC16" s="42"/>
      <c r="AD16" s="40"/>
      <c r="AE16" s="41"/>
      <c r="AF16" s="42"/>
      <c r="AG16" s="42"/>
      <c r="AH16" s="42"/>
      <c r="AI16" s="42"/>
      <c r="AJ16" s="42"/>
      <c r="AK16" s="43"/>
    </row>
    <row r="17" spans="1:37" ht="25.5">
      <c r="A17" s="26">
        <v>5</v>
      </c>
      <c r="B17" s="39" t="s">
        <v>129</v>
      </c>
      <c r="C17" s="40">
        <v>2</v>
      </c>
      <c r="D17" s="41">
        <v>20</v>
      </c>
      <c r="E17" s="42">
        <v>10</v>
      </c>
      <c r="F17" s="42">
        <v>10</v>
      </c>
      <c r="G17" s="42">
        <v>0</v>
      </c>
      <c r="H17" s="42">
        <v>0</v>
      </c>
      <c r="I17" s="43">
        <v>0</v>
      </c>
      <c r="J17" s="44">
        <v>10</v>
      </c>
      <c r="K17" s="45">
        <v>10</v>
      </c>
      <c r="L17" s="42">
        <v>0</v>
      </c>
      <c r="M17" s="42">
        <v>0</v>
      </c>
      <c r="N17" s="42">
        <v>0</v>
      </c>
      <c r="O17" s="45" t="s">
        <v>25</v>
      </c>
      <c r="P17" s="46">
        <v>2</v>
      </c>
      <c r="Q17" s="48"/>
      <c r="R17" s="45"/>
      <c r="S17" s="42"/>
      <c r="T17" s="42"/>
      <c r="U17" s="42"/>
      <c r="V17" s="45"/>
      <c r="W17" s="49"/>
      <c r="X17" s="47"/>
      <c r="Y17" s="42"/>
      <c r="Z17" s="42"/>
      <c r="AA17" s="42"/>
      <c r="AB17" s="42"/>
      <c r="AC17" s="42"/>
      <c r="AD17" s="40"/>
      <c r="AE17" s="41"/>
      <c r="AF17" s="42"/>
      <c r="AG17" s="42"/>
      <c r="AH17" s="42"/>
      <c r="AI17" s="42"/>
      <c r="AJ17" s="42"/>
      <c r="AK17" s="43"/>
    </row>
    <row r="18" spans="1:37" ht="25.5">
      <c r="A18" s="38">
        <v>6</v>
      </c>
      <c r="B18" s="39" t="s">
        <v>27</v>
      </c>
      <c r="C18" s="40">
        <v>2</v>
      </c>
      <c r="D18" s="41">
        <v>15</v>
      </c>
      <c r="E18" s="42">
        <v>15</v>
      </c>
      <c r="F18" s="42">
        <v>0</v>
      </c>
      <c r="G18" s="42">
        <v>0</v>
      </c>
      <c r="H18" s="42">
        <v>0</v>
      </c>
      <c r="I18" s="43">
        <v>0</v>
      </c>
      <c r="J18" s="44">
        <v>15</v>
      </c>
      <c r="K18" s="45">
        <v>0</v>
      </c>
      <c r="L18" s="42">
        <v>0</v>
      </c>
      <c r="M18" s="42">
        <v>0</v>
      </c>
      <c r="N18" s="42">
        <v>0</v>
      </c>
      <c r="O18" s="45" t="s">
        <v>26</v>
      </c>
      <c r="P18" s="46">
        <v>2</v>
      </c>
      <c r="Q18" s="48"/>
      <c r="R18" s="45"/>
      <c r="S18" s="42"/>
      <c r="T18" s="42"/>
      <c r="U18" s="42"/>
      <c r="V18" s="45"/>
      <c r="W18" s="49"/>
      <c r="X18" s="47"/>
      <c r="Y18" s="42"/>
      <c r="Z18" s="42"/>
      <c r="AA18" s="42"/>
      <c r="AB18" s="42"/>
      <c r="AC18" s="42"/>
      <c r="AD18" s="40"/>
      <c r="AE18" s="41"/>
      <c r="AF18" s="42"/>
      <c r="AG18" s="42"/>
      <c r="AH18" s="42"/>
      <c r="AI18" s="42"/>
      <c r="AJ18" s="42"/>
      <c r="AK18" s="43"/>
    </row>
    <row r="19" spans="1:37" ht="15">
      <c r="A19" s="38">
        <v>7</v>
      </c>
      <c r="B19" s="39" t="s">
        <v>28</v>
      </c>
      <c r="C19" s="40">
        <v>2</v>
      </c>
      <c r="D19" s="41">
        <v>15</v>
      </c>
      <c r="E19" s="42">
        <v>0</v>
      </c>
      <c r="F19" s="42">
        <v>15</v>
      </c>
      <c r="G19" s="42">
        <v>0</v>
      </c>
      <c r="H19" s="42">
        <v>0</v>
      </c>
      <c r="I19" s="43">
        <v>0</v>
      </c>
      <c r="J19" s="44">
        <v>0</v>
      </c>
      <c r="K19" s="45">
        <v>15</v>
      </c>
      <c r="L19" s="42">
        <v>0</v>
      </c>
      <c r="M19" s="42">
        <v>0</v>
      </c>
      <c r="N19" s="42">
        <v>0</v>
      </c>
      <c r="O19" s="45" t="s">
        <v>26</v>
      </c>
      <c r="P19" s="46">
        <v>2</v>
      </c>
      <c r="Q19" s="48"/>
      <c r="R19" s="45"/>
      <c r="S19" s="42"/>
      <c r="T19" s="42"/>
      <c r="U19" s="42"/>
      <c r="V19" s="45"/>
      <c r="W19" s="49"/>
      <c r="X19" s="47"/>
      <c r="Y19" s="42"/>
      <c r="Z19" s="42"/>
      <c r="AA19" s="42"/>
      <c r="AB19" s="42"/>
      <c r="AC19" s="42"/>
      <c r="AD19" s="40"/>
      <c r="AE19" s="41"/>
      <c r="AF19" s="42"/>
      <c r="AG19" s="42"/>
      <c r="AH19" s="42"/>
      <c r="AI19" s="42"/>
      <c r="AJ19" s="42"/>
      <c r="AK19" s="43"/>
    </row>
    <row r="20" spans="1:37" ht="15">
      <c r="A20" s="26">
        <v>8</v>
      </c>
      <c r="B20" s="39" t="s">
        <v>29</v>
      </c>
      <c r="C20" s="40">
        <v>2</v>
      </c>
      <c r="D20" s="41">
        <v>15</v>
      </c>
      <c r="E20" s="42">
        <v>15</v>
      </c>
      <c r="F20" s="42">
        <v>0</v>
      </c>
      <c r="G20" s="42">
        <v>0</v>
      </c>
      <c r="H20" s="42">
        <v>0</v>
      </c>
      <c r="I20" s="43">
        <v>0</v>
      </c>
      <c r="J20" s="44">
        <v>15</v>
      </c>
      <c r="K20" s="45">
        <v>0</v>
      </c>
      <c r="L20" s="42">
        <v>0</v>
      </c>
      <c r="M20" s="42">
        <v>0</v>
      </c>
      <c r="N20" s="42">
        <v>0</v>
      </c>
      <c r="O20" s="45" t="s">
        <v>26</v>
      </c>
      <c r="P20" s="46">
        <v>2</v>
      </c>
      <c r="Q20" s="48"/>
      <c r="R20" s="45"/>
      <c r="S20" s="42"/>
      <c r="T20" s="42"/>
      <c r="U20" s="42"/>
      <c r="V20" s="45"/>
      <c r="W20" s="49"/>
      <c r="X20" s="47"/>
      <c r="Y20" s="42"/>
      <c r="Z20" s="42"/>
      <c r="AA20" s="42"/>
      <c r="AB20" s="42"/>
      <c r="AC20" s="42"/>
      <c r="AD20" s="40"/>
      <c r="AE20" s="41"/>
      <c r="AF20" s="42"/>
      <c r="AG20" s="42"/>
      <c r="AH20" s="42"/>
      <c r="AI20" s="42"/>
      <c r="AJ20" s="42"/>
      <c r="AK20" s="43"/>
    </row>
    <row r="21" spans="1:37" ht="15">
      <c r="A21" s="26">
        <v>9</v>
      </c>
      <c r="B21" s="39" t="s">
        <v>130</v>
      </c>
      <c r="C21" s="40">
        <v>2</v>
      </c>
      <c r="D21" s="41">
        <v>15</v>
      </c>
      <c r="E21" s="42">
        <v>0</v>
      </c>
      <c r="F21" s="42">
        <v>15</v>
      </c>
      <c r="G21" s="42">
        <v>0</v>
      </c>
      <c r="H21" s="42">
        <v>0</v>
      </c>
      <c r="I21" s="43">
        <v>0</v>
      </c>
      <c r="J21" s="44">
        <v>0</v>
      </c>
      <c r="K21" s="45">
        <v>15</v>
      </c>
      <c r="L21" s="42">
        <v>0</v>
      </c>
      <c r="M21" s="42">
        <v>0</v>
      </c>
      <c r="N21" s="42">
        <v>0</v>
      </c>
      <c r="O21" s="45" t="s">
        <v>26</v>
      </c>
      <c r="P21" s="46">
        <v>2</v>
      </c>
      <c r="Q21" s="41"/>
      <c r="R21" s="42"/>
      <c r="S21" s="42"/>
      <c r="T21" s="42"/>
      <c r="U21" s="42"/>
      <c r="V21" s="42"/>
      <c r="W21" s="43"/>
      <c r="X21" s="44"/>
      <c r="Y21" s="45"/>
      <c r="Z21" s="42"/>
      <c r="AA21" s="42"/>
      <c r="AB21" s="42"/>
      <c r="AC21" s="45"/>
      <c r="AD21" s="46"/>
      <c r="AE21" s="41"/>
      <c r="AF21" s="42"/>
      <c r="AG21" s="42"/>
      <c r="AH21" s="42"/>
      <c r="AI21" s="42"/>
      <c r="AJ21" s="42"/>
      <c r="AK21" s="43"/>
    </row>
    <row r="22" spans="1:37" ht="15">
      <c r="A22" s="38">
        <v>10</v>
      </c>
      <c r="B22" s="39" t="s">
        <v>131</v>
      </c>
      <c r="C22" s="40">
        <v>3</v>
      </c>
      <c r="D22" s="41">
        <v>30</v>
      </c>
      <c r="E22" s="42">
        <v>15</v>
      </c>
      <c r="F22" s="42">
        <v>15</v>
      </c>
      <c r="G22" s="42">
        <v>0</v>
      </c>
      <c r="H22" s="42">
        <v>0</v>
      </c>
      <c r="I22" s="43">
        <v>0</v>
      </c>
      <c r="J22" s="44">
        <v>15</v>
      </c>
      <c r="K22" s="45">
        <v>15</v>
      </c>
      <c r="L22" s="42">
        <v>0</v>
      </c>
      <c r="M22" s="42">
        <v>0</v>
      </c>
      <c r="N22" s="42">
        <v>0</v>
      </c>
      <c r="O22" s="45" t="s">
        <v>25</v>
      </c>
      <c r="P22" s="46">
        <v>3</v>
      </c>
      <c r="Q22" s="41"/>
      <c r="R22" s="42"/>
      <c r="S22" s="42"/>
      <c r="T22" s="42"/>
      <c r="U22" s="42"/>
      <c r="V22" s="42"/>
      <c r="W22" s="43"/>
      <c r="X22" s="44"/>
      <c r="Y22" s="45"/>
      <c r="Z22" s="42"/>
      <c r="AA22" s="42"/>
      <c r="AB22" s="42"/>
      <c r="AC22" s="45"/>
      <c r="AD22" s="46"/>
      <c r="AE22" s="41"/>
      <c r="AF22" s="42"/>
      <c r="AG22" s="42"/>
      <c r="AH22" s="42"/>
      <c r="AI22" s="42"/>
      <c r="AJ22" s="42"/>
      <c r="AK22" s="43"/>
    </row>
    <row r="23" spans="1:37" ht="25.5">
      <c r="A23" s="38">
        <v>11</v>
      </c>
      <c r="B23" s="225" t="s">
        <v>221</v>
      </c>
      <c r="C23" s="226">
        <v>2</v>
      </c>
      <c r="D23" s="227">
        <v>15</v>
      </c>
      <c r="E23" s="228">
        <v>15</v>
      </c>
      <c r="F23" s="228">
        <v>0</v>
      </c>
      <c r="G23" s="228">
        <v>0</v>
      </c>
      <c r="H23" s="228">
        <v>0</v>
      </c>
      <c r="I23" s="229">
        <v>0</v>
      </c>
      <c r="J23" s="230">
        <v>15</v>
      </c>
      <c r="K23" s="231">
        <v>0</v>
      </c>
      <c r="L23" s="228">
        <v>0</v>
      </c>
      <c r="M23" s="228">
        <v>0</v>
      </c>
      <c r="N23" s="228">
        <v>0</v>
      </c>
      <c r="O23" s="231" t="s">
        <v>26</v>
      </c>
      <c r="P23" s="232">
        <v>2</v>
      </c>
      <c r="Q23" s="227"/>
      <c r="R23" s="228"/>
      <c r="S23" s="228"/>
      <c r="T23" s="228"/>
      <c r="U23" s="228"/>
      <c r="V23" s="228"/>
      <c r="W23" s="229"/>
      <c r="X23" s="230"/>
      <c r="Y23" s="45"/>
      <c r="Z23" s="42"/>
      <c r="AA23" s="42"/>
      <c r="AB23" s="42"/>
      <c r="AC23" s="45"/>
      <c r="AD23" s="46"/>
      <c r="AE23" s="41"/>
      <c r="AF23" s="42"/>
      <c r="AG23" s="42"/>
      <c r="AH23" s="42"/>
      <c r="AI23" s="42"/>
      <c r="AJ23" s="42"/>
      <c r="AK23" s="43"/>
    </row>
    <row r="24" spans="1:37" ht="15.75" thickBot="1">
      <c r="A24" s="26">
        <v>12</v>
      </c>
      <c r="B24" s="233" t="s">
        <v>133</v>
      </c>
      <c r="C24" s="234">
        <v>3</v>
      </c>
      <c r="D24" s="235">
        <v>20</v>
      </c>
      <c r="E24" s="236">
        <v>10</v>
      </c>
      <c r="F24" s="236">
        <v>10</v>
      </c>
      <c r="G24" s="236">
        <v>0</v>
      </c>
      <c r="H24" s="236">
        <v>0</v>
      </c>
      <c r="I24" s="237">
        <v>0</v>
      </c>
      <c r="J24" s="238">
        <v>10</v>
      </c>
      <c r="K24" s="239">
        <v>10</v>
      </c>
      <c r="L24" s="236">
        <v>0</v>
      </c>
      <c r="M24" s="236">
        <v>0</v>
      </c>
      <c r="N24" s="236">
        <v>0</v>
      </c>
      <c r="O24" s="239" t="s">
        <v>25</v>
      </c>
      <c r="P24" s="240">
        <v>3</v>
      </c>
      <c r="Q24" s="235"/>
      <c r="R24" s="236"/>
      <c r="S24" s="236"/>
      <c r="T24" s="236"/>
      <c r="U24" s="236"/>
      <c r="V24" s="236"/>
      <c r="W24" s="237"/>
      <c r="X24" s="238"/>
      <c r="Y24" s="56"/>
      <c r="Z24" s="53"/>
      <c r="AA24" s="53"/>
      <c r="AB24" s="53"/>
      <c r="AC24" s="56"/>
      <c r="AD24" s="57"/>
      <c r="AE24" s="52"/>
      <c r="AF24" s="53"/>
      <c r="AG24" s="53"/>
      <c r="AH24" s="53"/>
      <c r="AI24" s="53"/>
      <c r="AJ24" s="53"/>
      <c r="AK24" s="54"/>
    </row>
    <row r="25" spans="1:37" ht="15">
      <c r="A25" s="38">
        <v>13</v>
      </c>
      <c r="B25" s="241" t="s">
        <v>134</v>
      </c>
      <c r="C25" s="242">
        <v>1</v>
      </c>
      <c r="D25" s="243">
        <v>10</v>
      </c>
      <c r="E25" s="244">
        <v>10</v>
      </c>
      <c r="F25" s="244">
        <v>0</v>
      </c>
      <c r="G25" s="244">
        <v>0</v>
      </c>
      <c r="H25" s="244">
        <v>0</v>
      </c>
      <c r="I25" s="245">
        <v>0</v>
      </c>
      <c r="J25" s="246"/>
      <c r="K25" s="247"/>
      <c r="L25" s="244"/>
      <c r="M25" s="244"/>
      <c r="N25" s="244"/>
      <c r="O25" s="247"/>
      <c r="P25" s="248"/>
      <c r="Q25" s="243">
        <v>10</v>
      </c>
      <c r="R25" s="244">
        <v>0</v>
      </c>
      <c r="S25" s="244">
        <v>0</v>
      </c>
      <c r="T25" s="244">
        <v>0</v>
      </c>
      <c r="U25" s="244">
        <v>0</v>
      </c>
      <c r="V25" s="244" t="s">
        <v>25</v>
      </c>
      <c r="W25" s="245">
        <v>1</v>
      </c>
      <c r="X25" s="246"/>
      <c r="Y25" s="64"/>
      <c r="Z25" s="61"/>
      <c r="AA25" s="61"/>
      <c r="AB25" s="61"/>
      <c r="AC25" s="64"/>
      <c r="AD25" s="65"/>
      <c r="AE25" s="60"/>
      <c r="AF25" s="61"/>
      <c r="AG25" s="61"/>
      <c r="AH25" s="61"/>
      <c r="AI25" s="61"/>
      <c r="AJ25" s="61"/>
      <c r="AK25" s="62"/>
    </row>
    <row r="26" spans="1:37" ht="34.5" customHeight="1">
      <c r="A26" s="38">
        <v>14</v>
      </c>
      <c r="B26" s="241" t="s">
        <v>225</v>
      </c>
      <c r="C26" s="242">
        <v>2</v>
      </c>
      <c r="D26" s="243">
        <v>15</v>
      </c>
      <c r="E26" s="244">
        <v>0</v>
      </c>
      <c r="F26" s="244">
        <v>15</v>
      </c>
      <c r="G26" s="244">
        <v>0</v>
      </c>
      <c r="H26" s="244">
        <v>0</v>
      </c>
      <c r="I26" s="245">
        <v>0</v>
      </c>
      <c r="J26" s="246"/>
      <c r="K26" s="247"/>
      <c r="L26" s="244"/>
      <c r="M26" s="244"/>
      <c r="N26" s="244"/>
      <c r="O26" s="247"/>
      <c r="P26" s="248"/>
      <c r="Q26" s="243">
        <v>0</v>
      </c>
      <c r="R26" s="244">
        <v>15</v>
      </c>
      <c r="S26" s="244">
        <v>0</v>
      </c>
      <c r="T26" s="244">
        <v>0</v>
      </c>
      <c r="U26" s="244">
        <v>0</v>
      </c>
      <c r="V26" s="244" t="s">
        <v>25</v>
      </c>
      <c r="W26" s="245">
        <v>2</v>
      </c>
      <c r="X26" s="246"/>
      <c r="Y26" s="64"/>
      <c r="Z26" s="61"/>
      <c r="AA26" s="61"/>
      <c r="AB26" s="61"/>
      <c r="AC26" s="64"/>
      <c r="AD26" s="65"/>
      <c r="AE26" s="60"/>
      <c r="AF26" s="61"/>
      <c r="AG26" s="61"/>
      <c r="AH26" s="61"/>
      <c r="AI26" s="61"/>
      <c r="AJ26" s="61"/>
      <c r="AK26" s="62"/>
    </row>
    <row r="27" spans="1:37" ht="36" customHeight="1">
      <c r="A27" s="38">
        <v>15</v>
      </c>
      <c r="B27" s="241" t="s">
        <v>137</v>
      </c>
      <c r="C27" s="242">
        <v>2</v>
      </c>
      <c r="D27" s="243">
        <v>15</v>
      </c>
      <c r="E27" s="244">
        <v>0</v>
      </c>
      <c r="F27" s="244">
        <v>15</v>
      </c>
      <c r="G27" s="244">
        <v>0</v>
      </c>
      <c r="H27" s="244">
        <v>0</v>
      </c>
      <c r="I27" s="245">
        <v>0</v>
      </c>
      <c r="J27" s="246"/>
      <c r="K27" s="247"/>
      <c r="L27" s="244"/>
      <c r="M27" s="244"/>
      <c r="N27" s="244"/>
      <c r="O27" s="247"/>
      <c r="P27" s="248"/>
      <c r="Q27" s="243">
        <v>0</v>
      </c>
      <c r="R27" s="244">
        <v>15</v>
      </c>
      <c r="S27" s="244">
        <v>0</v>
      </c>
      <c r="T27" s="244">
        <v>0</v>
      </c>
      <c r="U27" s="244">
        <v>0</v>
      </c>
      <c r="V27" s="244" t="s">
        <v>26</v>
      </c>
      <c r="W27" s="245">
        <v>2</v>
      </c>
      <c r="X27" s="246"/>
      <c r="Y27" s="64"/>
      <c r="Z27" s="61"/>
      <c r="AA27" s="61"/>
      <c r="AB27" s="61"/>
      <c r="AC27" s="64"/>
      <c r="AD27" s="65"/>
      <c r="AE27" s="60"/>
      <c r="AF27" s="61"/>
      <c r="AG27" s="61"/>
      <c r="AH27" s="61"/>
      <c r="AI27" s="61"/>
      <c r="AJ27" s="61"/>
      <c r="AK27" s="62"/>
    </row>
    <row r="28" spans="1:37" ht="15">
      <c r="A28" s="38">
        <v>16</v>
      </c>
      <c r="B28" s="241" t="s">
        <v>136</v>
      </c>
      <c r="C28" s="242">
        <v>3</v>
      </c>
      <c r="D28" s="243">
        <v>30</v>
      </c>
      <c r="E28" s="244">
        <v>15</v>
      </c>
      <c r="F28" s="244">
        <v>15</v>
      </c>
      <c r="G28" s="244">
        <v>0</v>
      </c>
      <c r="H28" s="244">
        <v>0</v>
      </c>
      <c r="I28" s="245">
        <v>0</v>
      </c>
      <c r="J28" s="246"/>
      <c r="K28" s="247"/>
      <c r="L28" s="244"/>
      <c r="M28" s="244"/>
      <c r="N28" s="244"/>
      <c r="O28" s="247"/>
      <c r="P28" s="248"/>
      <c r="Q28" s="243">
        <v>15</v>
      </c>
      <c r="R28" s="244">
        <v>15</v>
      </c>
      <c r="S28" s="244">
        <v>0</v>
      </c>
      <c r="T28" s="244">
        <v>0</v>
      </c>
      <c r="U28" s="244">
        <v>0</v>
      </c>
      <c r="V28" s="244" t="s">
        <v>25</v>
      </c>
      <c r="W28" s="245">
        <v>3</v>
      </c>
      <c r="X28" s="246"/>
      <c r="Y28" s="247"/>
      <c r="Z28" s="244"/>
      <c r="AA28" s="244"/>
      <c r="AB28" s="244"/>
      <c r="AC28" s="247"/>
      <c r="AD28" s="65"/>
      <c r="AE28" s="60"/>
      <c r="AF28" s="61"/>
      <c r="AG28" s="61"/>
      <c r="AH28" s="61"/>
      <c r="AI28" s="61"/>
      <c r="AJ28" s="61"/>
      <c r="AK28" s="62"/>
    </row>
    <row r="29" spans="1:37" ht="25.5">
      <c r="A29" s="38">
        <v>17</v>
      </c>
      <c r="B29" s="241" t="s">
        <v>217</v>
      </c>
      <c r="C29" s="242">
        <v>1</v>
      </c>
      <c r="D29" s="243">
        <v>10</v>
      </c>
      <c r="E29" s="244">
        <v>10</v>
      </c>
      <c r="F29" s="244">
        <v>0</v>
      </c>
      <c r="G29" s="244">
        <v>0</v>
      </c>
      <c r="H29" s="244">
        <v>0</v>
      </c>
      <c r="I29" s="245">
        <v>0</v>
      </c>
      <c r="J29" s="246"/>
      <c r="K29" s="247"/>
      <c r="L29" s="244"/>
      <c r="M29" s="244"/>
      <c r="N29" s="244"/>
      <c r="O29" s="247"/>
      <c r="P29" s="248"/>
      <c r="Q29" s="243">
        <v>10</v>
      </c>
      <c r="R29" s="244">
        <v>0</v>
      </c>
      <c r="S29" s="244">
        <v>0</v>
      </c>
      <c r="T29" s="244">
        <v>0</v>
      </c>
      <c r="U29" s="244">
        <v>0</v>
      </c>
      <c r="V29" s="244" t="s">
        <v>26</v>
      </c>
      <c r="W29" s="245">
        <v>1</v>
      </c>
      <c r="X29" s="246"/>
      <c r="Y29" s="247"/>
      <c r="Z29" s="244"/>
      <c r="AA29" s="244"/>
      <c r="AB29" s="244"/>
      <c r="AC29" s="247"/>
      <c r="AD29" s="65"/>
      <c r="AE29" s="60"/>
      <c r="AF29" s="61"/>
      <c r="AG29" s="61"/>
      <c r="AH29" s="61"/>
      <c r="AI29" s="61"/>
      <c r="AJ29" s="61"/>
      <c r="AK29" s="62"/>
    </row>
    <row r="30" spans="1:37" ht="34.5" customHeight="1">
      <c r="A30" s="38">
        <v>18</v>
      </c>
      <c r="B30" s="241" t="s">
        <v>139</v>
      </c>
      <c r="C30" s="242">
        <v>2</v>
      </c>
      <c r="D30" s="243">
        <v>15</v>
      </c>
      <c r="E30" s="244">
        <v>15</v>
      </c>
      <c r="F30" s="244">
        <v>0</v>
      </c>
      <c r="G30" s="244">
        <v>0</v>
      </c>
      <c r="H30" s="244">
        <v>0</v>
      </c>
      <c r="I30" s="245">
        <v>0</v>
      </c>
      <c r="J30" s="246"/>
      <c r="K30" s="247"/>
      <c r="L30" s="244"/>
      <c r="M30" s="244"/>
      <c r="N30" s="244"/>
      <c r="O30" s="247"/>
      <c r="P30" s="248"/>
      <c r="Q30" s="243"/>
      <c r="R30" s="244"/>
      <c r="S30" s="244"/>
      <c r="T30" s="244"/>
      <c r="U30" s="244"/>
      <c r="V30" s="244"/>
      <c r="W30" s="245"/>
      <c r="X30" s="246">
        <v>15</v>
      </c>
      <c r="Y30" s="247">
        <v>0</v>
      </c>
      <c r="Z30" s="244">
        <v>0</v>
      </c>
      <c r="AA30" s="244">
        <v>0</v>
      </c>
      <c r="AB30" s="244">
        <v>0</v>
      </c>
      <c r="AC30" s="247" t="s">
        <v>25</v>
      </c>
      <c r="AD30" s="65">
        <v>2</v>
      </c>
      <c r="AE30" s="60"/>
      <c r="AF30" s="61"/>
      <c r="AG30" s="61"/>
      <c r="AH30" s="61"/>
      <c r="AI30" s="61"/>
      <c r="AJ30" s="61"/>
      <c r="AK30" s="62"/>
    </row>
    <row r="31" spans="1:37" ht="15">
      <c r="A31" s="38">
        <v>19</v>
      </c>
      <c r="B31" s="241" t="s">
        <v>30</v>
      </c>
      <c r="C31" s="242">
        <v>2</v>
      </c>
      <c r="D31" s="243">
        <v>30</v>
      </c>
      <c r="E31" s="244">
        <v>15</v>
      </c>
      <c r="F31" s="244">
        <v>15</v>
      </c>
      <c r="G31" s="244">
        <v>0</v>
      </c>
      <c r="H31" s="244">
        <v>0</v>
      </c>
      <c r="I31" s="245">
        <v>0</v>
      </c>
      <c r="J31" s="246"/>
      <c r="K31" s="247"/>
      <c r="L31" s="244"/>
      <c r="M31" s="244"/>
      <c r="N31" s="244"/>
      <c r="O31" s="247"/>
      <c r="P31" s="248"/>
      <c r="Q31" s="243"/>
      <c r="R31" s="244"/>
      <c r="S31" s="244"/>
      <c r="T31" s="244"/>
      <c r="U31" s="244"/>
      <c r="V31" s="244"/>
      <c r="W31" s="245"/>
      <c r="X31" s="246">
        <v>15</v>
      </c>
      <c r="Y31" s="247">
        <v>15</v>
      </c>
      <c r="Z31" s="244">
        <v>0</v>
      </c>
      <c r="AA31" s="244">
        <v>0</v>
      </c>
      <c r="AB31" s="244">
        <v>0</v>
      </c>
      <c r="AC31" s="247" t="s">
        <v>25</v>
      </c>
      <c r="AD31" s="65">
        <v>2</v>
      </c>
      <c r="AE31" s="60"/>
      <c r="AF31" s="61"/>
      <c r="AG31" s="61"/>
      <c r="AH31" s="61"/>
      <c r="AI31" s="61"/>
      <c r="AJ31" s="61"/>
      <c r="AK31" s="62"/>
    </row>
    <row r="32" spans="1:37" ht="22.5" customHeight="1">
      <c r="A32" s="38">
        <v>20</v>
      </c>
      <c r="B32" s="241" t="s">
        <v>140</v>
      </c>
      <c r="C32" s="242">
        <v>2</v>
      </c>
      <c r="D32" s="243">
        <v>15</v>
      </c>
      <c r="E32" s="244">
        <v>15</v>
      </c>
      <c r="F32" s="244">
        <v>0</v>
      </c>
      <c r="G32" s="244">
        <v>0</v>
      </c>
      <c r="H32" s="244">
        <v>0</v>
      </c>
      <c r="I32" s="245">
        <v>0</v>
      </c>
      <c r="J32" s="246"/>
      <c r="K32" s="247"/>
      <c r="L32" s="244"/>
      <c r="M32" s="244"/>
      <c r="N32" s="244"/>
      <c r="O32" s="247"/>
      <c r="P32" s="248"/>
      <c r="Q32" s="243"/>
      <c r="R32" s="244"/>
      <c r="S32" s="244"/>
      <c r="T32" s="244"/>
      <c r="U32" s="244"/>
      <c r="V32" s="244"/>
      <c r="W32" s="245"/>
      <c r="X32" s="246">
        <v>15</v>
      </c>
      <c r="Y32" s="247">
        <v>0</v>
      </c>
      <c r="Z32" s="244">
        <v>0</v>
      </c>
      <c r="AA32" s="244">
        <v>0</v>
      </c>
      <c r="AB32" s="244">
        <v>0</v>
      </c>
      <c r="AC32" s="247" t="s">
        <v>26</v>
      </c>
      <c r="AD32" s="65">
        <v>2</v>
      </c>
      <c r="AE32" s="60"/>
      <c r="AF32" s="61"/>
      <c r="AG32" s="61"/>
      <c r="AH32" s="61"/>
      <c r="AI32" s="61"/>
      <c r="AJ32" s="61"/>
      <c r="AK32" s="62"/>
    </row>
    <row r="33" spans="1:37" ht="25.5">
      <c r="A33" s="38">
        <v>21</v>
      </c>
      <c r="B33" s="241" t="s">
        <v>141</v>
      </c>
      <c r="C33" s="242">
        <v>2</v>
      </c>
      <c r="D33" s="243">
        <v>10</v>
      </c>
      <c r="E33" s="244">
        <v>10</v>
      </c>
      <c r="F33" s="244">
        <v>0</v>
      </c>
      <c r="G33" s="244">
        <v>0</v>
      </c>
      <c r="H33" s="244">
        <v>0</v>
      </c>
      <c r="I33" s="245">
        <v>0</v>
      </c>
      <c r="J33" s="246"/>
      <c r="K33" s="247"/>
      <c r="L33" s="244"/>
      <c r="M33" s="244"/>
      <c r="N33" s="244"/>
      <c r="O33" s="247"/>
      <c r="P33" s="248"/>
      <c r="Q33" s="243"/>
      <c r="R33" s="244"/>
      <c r="S33" s="244"/>
      <c r="T33" s="244"/>
      <c r="U33" s="244"/>
      <c r="V33" s="244"/>
      <c r="W33" s="245"/>
      <c r="X33" s="246">
        <v>10</v>
      </c>
      <c r="Y33" s="247">
        <v>0</v>
      </c>
      <c r="Z33" s="244">
        <v>0</v>
      </c>
      <c r="AA33" s="244">
        <v>0</v>
      </c>
      <c r="AB33" s="244">
        <v>0</v>
      </c>
      <c r="AC33" s="247" t="s">
        <v>26</v>
      </c>
      <c r="AD33" s="65">
        <v>2</v>
      </c>
      <c r="AE33" s="60"/>
      <c r="AF33" s="61"/>
      <c r="AG33" s="61"/>
      <c r="AH33" s="61"/>
      <c r="AI33" s="61"/>
      <c r="AJ33" s="61"/>
      <c r="AK33" s="62"/>
    </row>
    <row r="34" spans="1:37" ht="32.25" customHeight="1">
      <c r="A34" s="38">
        <v>22</v>
      </c>
      <c r="B34" s="58" t="s">
        <v>142</v>
      </c>
      <c r="C34" s="59">
        <v>2</v>
      </c>
      <c r="D34" s="60">
        <v>10</v>
      </c>
      <c r="E34" s="61">
        <v>10</v>
      </c>
      <c r="F34" s="61">
        <v>0</v>
      </c>
      <c r="G34" s="61">
        <v>0</v>
      </c>
      <c r="H34" s="61">
        <v>0</v>
      </c>
      <c r="I34" s="62">
        <v>0</v>
      </c>
      <c r="J34" s="63"/>
      <c r="K34" s="64"/>
      <c r="L34" s="61"/>
      <c r="M34" s="61"/>
      <c r="N34" s="61"/>
      <c r="O34" s="64"/>
      <c r="P34" s="65"/>
      <c r="Q34" s="60"/>
      <c r="R34" s="61"/>
      <c r="S34" s="61"/>
      <c r="T34" s="61"/>
      <c r="U34" s="61"/>
      <c r="V34" s="61"/>
      <c r="W34" s="62"/>
      <c r="X34" s="63">
        <v>10</v>
      </c>
      <c r="Y34" s="64">
        <v>0</v>
      </c>
      <c r="Z34" s="61">
        <v>0</v>
      </c>
      <c r="AA34" s="61">
        <v>0</v>
      </c>
      <c r="AB34" s="61">
        <v>0</v>
      </c>
      <c r="AC34" s="64" t="s">
        <v>26</v>
      </c>
      <c r="AD34" s="65">
        <v>2</v>
      </c>
      <c r="AE34" s="60"/>
      <c r="AF34" s="61"/>
      <c r="AG34" s="61"/>
      <c r="AH34" s="61"/>
      <c r="AI34" s="61"/>
      <c r="AJ34" s="61"/>
      <c r="AK34" s="62"/>
    </row>
    <row r="35" spans="1:37" ht="31.5" customHeight="1">
      <c r="A35" s="38">
        <v>23</v>
      </c>
      <c r="B35" s="39" t="s">
        <v>31</v>
      </c>
      <c r="C35" s="59">
        <v>2</v>
      </c>
      <c r="D35" s="60">
        <v>15</v>
      </c>
      <c r="E35" s="61">
        <v>0</v>
      </c>
      <c r="F35" s="61">
        <v>15</v>
      </c>
      <c r="G35" s="61">
        <v>0</v>
      </c>
      <c r="H35" s="61">
        <v>0</v>
      </c>
      <c r="I35" s="62">
        <v>0</v>
      </c>
      <c r="J35" s="63"/>
      <c r="K35" s="64"/>
      <c r="L35" s="61"/>
      <c r="M35" s="61"/>
      <c r="N35" s="61"/>
      <c r="O35" s="64"/>
      <c r="P35" s="65"/>
      <c r="Q35" s="60"/>
      <c r="R35" s="61"/>
      <c r="S35" s="61"/>
      <c r="T35" s="61"/>
      <c r="U35" s="61"/>
      <c r="V35" s="61"/>
      <c r="W35" s="62"/>
      <c r="X35" s="63">
        <v>0</v>
      </c>
      <c r="Y35" s="64">
        <v>15</v>
      </c>
      <c r="Z35" s="61">
        <v>0</v>
      </c>
      <c r="AA35" s="61">
        <v>0</v>
      </c>
      <c r="AB35" s="61">
        <v>0</v>
      </c>
      <c r="AC35" s="64" t="s">
        <v>26</v>
      </c>
      <c r="AD35" s="65">
        <v>2</v>
      </c>
      <c r="AE35" s="60"/>
      <c r="AF35" s="61"/>
      <c r="AG35" s="61"/>
      <c r="AH35" s="61"/>
      <c r="AI35" s="61"/>
      <c r="AJ35" s="61"/>
      <c r="AK35" s="62"/>
    </row>
    <row r="36" spans="1:37" ht="26.25">
      <c r="A36" s="182">
        <v>24</v>
      </c>
      <c r="B36" s="66" t="s">
        <v>143</v>
      </c>
      <c r="C36" s="59">
        <v>1</v>
      </c>
      <c r="D36" s="60">
        <v>15</v>
      </c>
      <c r="E36" s="61">
        <v>0</v>
      </c>
      <c r="F36" s="61">
        <v>15</v>
      </c>
      <c r="G36" s="61">
        <v>0</v>
      </c>
      <c r="H36" s="61">
        <v>0</v>
      </c>
      <c r="I36" s="62">
        <v>0</v>
      </c>
      <c r="J36" s="63"/>
      <c r="K36" s="64"/>
      <c r="L36" s="61"/>
      <c r="M36" s="61"/>
      <c r="N36" s="61"/>
      <c r="O36" s="64"/>
      <c r="P36" s="65"/>
      <c r="Q36" s="60"/>
      <c r="R36" s="61"/>
      <c r="S36" s="61"/>
      <c r="T36" s="61"/>
      <c r="U36" s="61"/>
      <c r="V36" s="61"/>
      <c r="W36" s="62"/>
      <c r="X36" s="63">
        <v>0</v>
      </c>
      <c r="Y36" s="64">
        <v>15</v>
      </c>
      <c r="Z36" s="61">
        <v>0</v>
      </c>
      <c r="AA36" s="61">
        <v>0</v>
      </c>
      <c r="AB36" s="61">
        <v>0</v>
      </c>
      <c r="AC36" s="64" t="s">
        <v>26</v>
      </c>
      <c r="AD36" s="65">
        <v>1</v>
      </c>
      <c r="AE36" s="60"/>
      <c r="AF36" s="61"/>
      <c r="AG36" s="61"/>
      <c r="AH36" s="61"/>
      <c r="AI36" s="61"/>
      <c r="AJ36" s="61"/>
      <c r="AK36" s="62"/>
    </row>
    <row r="37" spans="1:37" ht="15">
      <c r="A37" s="183">
        <v>25</v>
      </c>
      <c r="B37" s="39" t="s">
        <v>144</v>
      </c>
      <c r="C37" s="59">
        <v>2</v>
      </c>
      <c r="D37" s="60">
        <v>15</v>
      </c>
      <c r="E37" s="61">
        <v>15</v>
      </c>
      <c r="F37" s="61">
        <v>0</v>
      </c>
      <c r="G37" s="61">
        <v>0</v>
      </c>
      <c r="H37" s="61">
        <v>0</v>
      </c>
      <c r="I37" s="62">
        <v>0</v>
      </c>
      <c r="J37" s="63"/>
      <c r="K37" s="64"/>
      <c r="L37" s="61"/>
      <c r="M37" s="61"/>
      <c r="N37" s="61"/>
      <c r="O37" s="64"/>
      <c r="P37" s="65"/>
      <c r="Q37" s="60"/>
      <c r="R37" s="61"/>
      <c r="S37" s="61"/>
      <c r="T37" s="61"/>
      <c r="U37" s="61"/>
      <c r="V37" s="61"/>
      <c r="W37" s="62"/>
      <c r="X37" s="63"/>
      <c r="Y37" s="64"/>
      <c r="Z37" s="61"/>
      <c r="AA37" s="61"/>
      <c r="AB37" s="61"/>
      <c r="AC37" s="64"/>
      <c r="AD37" s="65"/>
      <c r="AE37" s="60">
        <v>15</v>
      </c>
      <c r="AF37" s="61">
        <v>0</v>
      </c>
      <c r="AG37" s="61">
        <v>0</v>
      </c>
      <c r="AH37" s="61">
        <v>0</v>
      </c>
      <c r="AI37" s="61">
        <v>0</v>
      </c>
      <c r="AJ37" s="61" t="s">
        <v>26</v>
      </c>
      <c r="AK37" s="62">
        <v>2</v>
      </c>
    </row>
    <row r="38" spans="1:37" ht="38.25" customHeight="1">
      <c r="A38" s="183">
        <v>26</v>
      </c>
      <c r="B38" s="221" t="s">
        <v>211</v>
      </c>
      <c r="C38" s="59">
        <v>3</v>
      </c>
      <c r="D38" s="60">
        <v>25</v>
      </c>
      <c r="E38" s="61">
        <v>10</v>
      </c>
      <c r="F38" s="61">
        <v>15</v>
      </c>
      <c r="G38" s="61">
        <v>0</v>
      </c>
      <c r="H38" s="61">
        <v>0</v>
      </c>
      <c r="I38" s="62">
        <v>0</v>
      </c>
      <c r="J38" s="63"/>
      <c r="K38" s="64"/>
      <c r="L38" s="61"/>
      <c r="M38" s="61"/>
      <c r="N38" s="61"/>
      <c r="O38" s="64"/>
      <c r="P38" s="65"/>
      <c r="Q38" s="60"/>
      <c r="R38" s="61"/>
      <c r="S38" s="61"/>
      <c r="T38" s="61"/>
      <c r="U38" s="61"/>
      <c r="V38" s="61"/>
      <c r="W38" s="62"/>
      <c r="X38" s="63"/>
      <c r="Y38" s="64"/>
      <c r="Z38" s="61"/>
      <c r="AA38" s="61"/>
      <c r="AB38" s="61"/>
      <c r="AC38" s="64"/>
      <c r="AD38" s="65"/>
      <c r="AE38" s="60">
        <v>10</v>
      </c>
      <c r="AF38" s="61">
        <v>15</v>
      </c>
      <c r="AG38" s="61">
        <v>0</v>
      </c>
      <c r="AH38" s="61">
        <v>0</v>
      </c>
      <c r="AI38" s="61">
        <v>0</v>
      </c>
      <c r="AJ38" s="61" t="s">
        <v>25</v>
      </c>
      <c r="AK38" s="62">
        <v>3</v>
      </c>
    </row>
    <row r="39" spans="1:37" ht="38.25" customHeight="1">
      <c r="A39" s="183">
        <v>27</v>
      </c>
      <c r="B39" s="58" t="s">
        <v>33</v>
      </c>
      <c r="C39" s="59">
        <v>3</v>
      </c>
      <c r="D39" s="60">
        <v>15</v>
      </c>
      <c r="E39" s="61">
        <v>15</v>
      </c>
      <c r="F39" s="61">
        <v>0</v>
      </c>
      <c r="G39" s="61">
        <v>0</v>
      </c>
      <c r="H39" s="61">
        <v>0</v>
      </c>
      <c r="I39" s="62">
        <v>0</v>
      </c>
      <c r="J39" s="63"/>
      <c r="K39" s="64"/>
      <c r="L39" s="61"/>
      <c r="M39" s="61"/>
      <c r="N39" s="61"/>
      <c r="O39" s="64"/>
      <c r="P39" s="65"/>
      <c r="Q39" s="60"/>
      <c r="R39" s="61"/>
      <c r="S39" s="61"/>
      <c r="T39" s="61"/>
      <c r="U39" s="61"/>
      <c r="V39" s="61"/>
      <c r="W39" s="62"/>
      <c r="X39" s="63"/>
      <c r="Y39" s="64"/>
      <c r="Z39" s="61"/>
      <c r="AA39" s="61"/>
      <c r="AB39" s="61"/>
      <c r="AC39" s="64"/>
      <c r="AD39" s="65"/>
      <c r="AE39" s="60">
        <v>15</v>
      </c>
      <c r="AF39" s="61">
        <v>0</v>
      </c>
      <c r="AG39" s="61">
        <v>0</v>
      </c>
      <c r="AH39" s="61">
        <v>0</v>
      </c>
      <c r="AI39" s="61">
        <v>0</v>
      </c>
      <c r="AJ39" s="61" t="s">
        <v>25</v>
      </c>
      <c r="AK39" s="62">
        <v>3</v>
      </c>
    </row>
    <row r="40" spans="1:37" ht="32.25" customHeight="1" thickBot="1">
      <c r="A40" s="183">
        <v>28</v>
      </c>
      <c r="B40" s="193" t="s">
        <v>66</v>
      </c>
      <c r="C40" s="59">
        <v>2</v>
      </c>
      <c r="D40" s="60">
        <v>20</v>
      </c>
      <c r="E40" s="61">
        <v>0</v>
      </c>
      <c r="F40" s="61">
        <v>20</v>
      </c>
      <c r="G40" s="61">
        <v>0</v>
      </c>
      <c r="H40" s="61">
        <v>0</v>
      </c>
      <c r="I40" s="62">
        <v>0</v>
      </c>
      <c r="J40" s="63"/>
      <c r="K40" s="64"/>
      <c r="L40" s="61"/>
      <c r="M40" s="61"/>
      <c r="N40" s="61"/>
      <c r="O40" s="64"/>
      <c r="P40" s="65"/>
      <c r="Q40" s="60"/>
      <c r="R40" s="61"/>
      <c r="S40" s="61"/>
      <c r="T40" s="61"/>
      <c r="U40" s="61"/>
      <c r="V40" s="61"/>
      <c r="W40" s="62"/>
      <c r="X40" s="63"/>
      <c r="Y40" s="64"/>
      <c r="Z40" s="61"/>
      <c r="AA40" s="61"/>
      <c r="AB40" s="61"/>
      <c r="AC40" s="64"/>
      <c r="AD40" s="65"/>
      <c r="AE40" s="60">
        <v>0</v>
      </c>
      <c r="AF40" s="61">
        <v>20</v>
      </c>
      <c r="AG40" s="61">
        <v>0</v>
      </c>
      <c r="AH40" s="61">
        <v>0</v>
      </c>
      <c r="AI40" s="61">
        <v>0</v>
      </c>
      <c r="AJ40" s="61" t="s">
        <v>26</v>
      </c>
      <c r="AK40" s="62">
        <v>2</v>
      </c>
    </row>
    <row r="41" spans="1:37" ht="48">
      <c r="A41" s="335" t="s">
        <v>34</v>
      </c>
      <c r="B41" s="336"/>
      <c r="C41" s="80">
        <f aca="true" t="shared" si="0" ref="C41:I41">SUM(C13:C40)</f>
        <v>60</v>
      </c>
      <c r="D41" s="81">
        <f t="shared" si="0"/>
        <v>490</v>
      </c>
      <c r="E41" s="82">
        <f t="shared" si="0"/>
        <v>260</v>
      </c>
      <c r="F41" s="83">
        <f t="shared" si="0"/>
        <v>230</v>
      </c>
      <c r="G41" s="83">
        <f t="shared" si="0"/>
        <v>0</v>
      </c>
      <c r="H41" s="83">
        <f t="shared" si="0"/>
        <v>0</v>
      </c>
      <c r="I41" s="83">
        <f t="shared" si="0"/>
        <v>0</v>
      </c>
      <c r="J41" s="84">
        <v>120</v>
      </c>
      <c r="K41" s="82">
        <f>SUM(K13:K24)</f>
        <v>105</v>
      </c>
      <c r="L41" s="83">
        <v>0</v>
      </c>
      <c r="M41" s="83">
        <f>SUM(M33:M40)</f>
        <v>0</v>
      </c>
      <c r="N41" s="83">
        <f>SUM(L13:M24)</f>
        <v>0</v>
      </c>
      <c r="O41" s="85" t="s">
        <v>35</v>
      </c>
      <c r="P41" s="86">
        <v>28</v>
      </c>
      <c r="Q41" s="84">
        <f>SUM(Q25:Q40)</f>
        <v>35</v>
      </c>
      <c r="R41" s="82">
        <f>SUM(R25:R40)</f>
        <v>45</v>
      </c>
      <c r="S41" s="83">
        <f>SUM(S25:S40)</f>
        <v>0</v>
      </c>
      <c r="T41" s="83">
        <f>SUM(T25:T40)</f>
        <v>0</v>
      </c>
      <c r="U41" s="82">
        <f>SUM(S41:T41)</f>
        <v>0</v>
      </c>
      <c r="V41" s="87" t="s">
        <v>36</v>
      </c>
      <c r="W41" s="86">
        <f>SUM(W25:W40)</f>
        <v>9</v>
      </c>
      <c r="X41" s="81">
        <f>SUM(X30:X40)</f>
        <v>65</v>
      </c>
      <c r="Y41" s="82">
        <f>SUM(Y30:Y40)</f>
        <v>45</v>
      </c>
      <c r="Z41" s="83">
        <f>SUM(Z30:Z40)</f>
        <v>0</v>
      </c>
      <c r="AA41" s="83">
        <f>SUM(AB30:AB36)</f>
        <v>0</v>
      </c>
      <c r="AB41" s="82">
        <f>SUM(AB30:AB40)</f>
        <v>0</v>
      </c>
      <c r="AC41" s="85" t="s">
        <v>37</v>
      </c>
      <c r="AD41" s="88">
        <f>SUM(AD30:AD40)</f>
        <v>13</v>
      </c>
      <c r="AE41" s="84">
        <f>SUM(AE37:AE40)</f>
        <v>40</v>
      </c>
      <c r="AF41" s="82">
        <f>SUM(AF37:AF40)</f>
        <v>35</v>
      </c>
      <c r="AG41" s="83">
        <f>SUM(AG37:AG40)</f>
        <v>0</v>
      </c>
      <c r="AH41" s="83">
        <f>SUM(AH37:AH40)</f>
        <v>0</v>
      </c>
      <c r="AI41" s="82">
        <f>SUM(AI37:AI40)</f>
        <v>0</v>
      </c>
      <c r="AJ41" s="87" t="s">
        <v>113</v>
      </c>
      <c r="AK41" s="89">
        <f>SUM(AK37:AK40)</f>
        <v>10</v>
      </c>
    </row>
    <row r="42" spans="1:37" ht="15">
      <c r="A42" s="90"/>
      <c r="B42" s="9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 t="s">
        <v>38</v>
      </c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1:37" ht="15">
      <c r="A43" s="285">
        <v>1</v>
      </c>
      <c r="B43" s="286" t="s">
        <v>226</v>
      </c>
      <c r="C43" s="228">
        <v>14</v>
      </c>
      <c r="D43" s="228">
        <v>90</v>
      </c>
      <c r="E43" s="228">
        <v>0</v>
      </c>
      <c r="F43" s="228">
        <v>90</v>
      </c>
      <c r="G43" s="228">
        <v>0</v>
      </c>
      <c r="H43" s="228">
        <v>0</v>
      </c>
      <c r="I43" s="228">
        <v>0</v>
      </c>
      <c r="J43" s="228"/>
      <c r="K43" s="228"/>
      <c r="L43" s="228"/>
      <c r="M43" s="228"/>
      <c r="N43" s="228"/>
      <c r="O43" s="228"/>
      <c r="P43" s="228"/>
      <c r="Q43" s="228">
        <v>0</v>
      </c>
      <c r="R43" s="228">
        <v>30</v>
      </c>
      <c r="S43" s="228">
        <v>0</v>
      </c>
      <c r="T43" s="228">
        <v>0</v>
      </c>
      <c r="U43" s="228">
        <v>0</v>
      </c>
      <c r="V43" s="228" t="s">
        <v>26</v>
      </c>
      <c r="W43" s="228">
        <v>2</v>
      </c>
      <c r="X43" s="228">
        <v>0</v>
      </c>
      <c r="Y43" s="228">
        <v>30</v>
      </c>
      <c r="Z43" s="228">
        <v>0</v>
      </c>
      <c r="AA43" s="228">
        <v>0</v>
      </c>
      <c r="AB43" s="228">
        <v>0</v>
      </c>
      <c r="AC43" s="228" t="s">
        <v>26</v>
      </c>
      <c r="AD43" s="228">
        <v>2</v>
      </c>
      <c r="AE43" s="228">
        <v>0</v>
      </c>
      <c r="AF43" s="228">
        <v>30</v>
      </c>
      <c r="AG43" s="228">
        <v>0</v>
      </c>
      <c r="AH43" s="228">
        <v>0</v>
      </c>
      <c r="AI43" s="228">
        <v>0</v>
      </c>
      <c r="AJ43" s="228" t="s">
        <v>26</v>
      </c>
      <c r="AK43" s="228">
        <v>10</v>
      </c>
    </row>
    <row r="44" spans="1:37" ht="15">
      <c r="A44" s="285">
        <v>2</v>
      </c>
      <c r="B44" s="286" t="s">
        <v>39</v>
      </c>
      <c r="C44" s="228">
        <v>4</v>
      </c>
      <c r="D44" s="228">
        <v>60</v>
      </c>
      <c r="E44" s="228">
        <v>0</v>
      </c>
      <c r="F44" s="228">
        <v>60</v>
      </c>
      <c r="G44" s="228">
        <v>0</v>
      </c>
      <c r="H44" s="228">
        <v>0</v>
      </c>
      <c r="I44" s="228">
        <v>0</v>
      </c>
      <c r="J44" s="228">
        <v>0</v>
      </c>
      <c r="K44" s="228">
        <v>30</v>
      </c>
      <c r="L44" s="228">
        <v>0</v>
      </c>
      <c r="M44" s="228">
        <v>0</v>
      </c>
      <c r="N44" s="228">
        <v>0</v>
      </c>
      <c r="O44" s="228" t="s">
        <v>26</v>
      </c>
      <c r="P44" s="228">
        <v>2</v>
      </c>
      <c r="Q44" s="228">
        <v>0</v>
      </c>
      <c r="R44" s="228">
        <v>30</v>
      </c>
      <c r="S44" s="228">
        <v>0</v>
      </c>
      <c r="T44" s="228">
        <v>0</v>
      </c>
      <c r="U44" s="228">
        <v>0</v>
      </c>
      <c r="V44" s="228" t="s">
        <v>26</v>
      </c>
      <c r="W44" s="228">
        <v>2</v>
      </c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</row>
    <row r="45" spans="1:37" ht="15">
      <c r="A45" s="285">
        <v>3</v>
      </c>
      <c r="B45" s="286" t="s">
        <v>40</v>
      </c>
      <c r="C45" s="228">
        <v>0</v>
      </c>
      <c r="D45" s="228">
        <v>30</v>
      </c>
      <c r="E45" s="228">
        <v>0</v>
      </c>
      <c r="F45" s="228">
        <v>30</v>
      </c>
      <c r="G45" s="228">
        <v>0</v>
      </c>
      <c r="H45" s="228">
        <v>0</v>
      </c>
      <c r="I45" s="228">
        <v>0</v>
      </c>
      <c r="J45" s="228">
        <v>0</v>
      </c>
      <c r="K45" s="228">
        <v>30</v>
      </c>
      <c r="L45" s="228">
        <v>0</v>
      </c>
      <c r="M45" s="228">
        <v>0</v>
      </c>
      <c r="N45" s="228">
        <v>0</v>
      </c>
      <c r="O45" s="228" t="s">
        <v>26</v>
      </c>
      <c r="P45" s="228">
        <v>0</v>
      </c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</row>
    <row r="46" spans="1:37" ht="15">
      <c r="A46" s="285">
        <v>4</v>
      </c>
      <c r="B46" s="286" t="s">
        <v>204</v>
      </c>
      <c r="C46" s="228">
        <v>1</v>
      </c>
      <c r="D46" s="228">
        <v>30</v>
      </c>
      <c r="E46" s="228">
        <v>0</v>
      </c>
      <c r="F46" s="228">
        <v>30</v>
      </c>
      <c r="G46" s="228">
        <v>0</v>
      </c>
      <c r="H46" s="228">
        <v>0</v>
      </c>
      <c r="I46" s="228">
        <v>0</v>
      </c>
      <c r="J46" s="228"/>
      <c r="K46" s="228"/>
      <c r="L46" s="228"/>
      <c r="M46" s="228"/>
      <c r="N46" s="228"/>
      <c r="O46" s="228"/>
      <c r="P46" s="228"/>
      <c r="Q46" s="228">
        <v>0</v>
      </c>
      <c r="R46" s="228">
        <v>30</v>
      </c>
      <c r="S46" s="228">
        <v>0</v>
      </c>
      <c r="T46" s="228">
        <v>0</v>
      </c>
      <c r="U46" s="228">
        <v>0</v>
      </c>
      <c r="V46" s="228" t="s">
        <v>26</v>
      </c>
      <c r="W46" s="228">
        <v>1</v>
      </c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</row>
    <row r="47" spans="1:37" ht="15">
      <c r="A47" s="285">
        <v>5</v>
      </c>
      <c r="B47" s="286" t="s">
        <v>41</v>
      </c>
      <c r="C47" s="228">
        <v>4</v>
      </c>
      <c r="D47" s="228">
        <v>60</v>
      </c>
      <c r="E47" s="228">
        <v>30</v>
      </c>
      <c r="F47" s="228">
        <v>30</v>
      </c>
      <c r="G47" s="228">
        <v>0</v>
      </c>
      <c r="H47" s="228">
        <v>0</v>
      </c>
      <c r="I47" s="228">
        <v>0</v>
      </c>
      <c r="J47" s="228"/>
      <c r="K47" s="228"/>
      <c r="L47" s="228"/>
      <c r="M47" s="228"/>
      <c r="N47" s="228"/>
      <c r="O47" s="228"/>
      <c r="P47" s="228"/>
      <c r="Q47" s="228">
        <v>15</v>
      </c>
      <c r="R47" s="228">
        <v>15</v>
      </c>
      <c r="S47" s="228">
        <v>0</v>
      </c>
      <c r="T47" s="228">
        <v>0</v>
      </c>
      <c r="U47" s="228">
        <v>0</v>
      </c>
      <c r="V47" s="228" t="s">
        <v>26</v>
      </c>
      <c r="W47" s="228">
        <v>2</v>
      </c>
      <c r="X47" s="228">
        <v>15</v>
      </c>
      <c r="Y47" s="228">
        <v>15</v>
      </c>
      <c r="Z47" s="228">
        <v>0</v>
      </c>
      <c r="AA47" s="228">
        <v>0</v>
      </c>
      <c r="AB47" s="228">
        <v>0</v>
      </c>
      <c r="AC47" s="228" t="s">
        <v>26</v>
      </c>
      <c r="AD47" s="228">
        <v>2</v>
      </c>
      <c r="AE47" s="228"/>
      <c r="AF47" s="228"/>
      <c r="AG47" s="228"/>
      <c r="AH47" s="228"/>
      <c r="AI47" s="228"/>
      <c r="AJ47" s="228"/>
      <c r="AK47" s="228"/>
    </row>
    <row r="48" spans="1:37" ht="15">
      <c r="A48" s="285">
        <v>6</v>
      </c>
      <c r="B48" s="286" t="s">
        <v>41</v>
      </c>
      <c r="C48" s="228">
        <v>2</v>
      </c>
      <c r="D48" s="228">
        <v>30</v>
      </c>
      <c r="E48" s="228">
        <v>15</v>
      </c>
      <c r="F48" s="228">
        <v>15</v>
      </c>
      <c r="G48" s="228">
        <v>0</v>
      </c>
      <c r="H48" s="228">
        <v>0</v>
      </c>
      <c r="I48" s="228">
        <v>0</v>
      </c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>
        <v>15</v>
      </c>
      <c r="Y48" s="228">
        <v>15</v>
      </c>
      <c r="Z48" s="228">
        <v>0</v>
      </c>
      <c r="AA48" s="228">
        <v>0</v>
      </c>
      <c r="AB48" s="228">
        <v>0</v>
      </c>
      <c r="AC48" s="228" t="s">
        <v>26</v>
      </c>
      <c r="AD48" s="228">
        <v>2</v>
      </c>
      <c r="AE48" s="228"/>
      <c r="AF48" s="228"/>
      <c r="AG48" s="228"/>
      <c r="AH48" s="228"/>
      <c r="AI48" s="228"/>
      <c r="AJ48" s="228"/>
      <c r="AK48" s="228"/>
    </row>
    <row r="49" spans="1:37" ht="15">
      <c r="A49" s="285">
        <v>7</v>
      </c>
      <c r="B49" s="286" t="s">
        <v>42</v>
      </c>
      <c r="C49" s="287">
        <v>1</v>
      </c>
      <c r="D49" s="287">
        <v>15</v>
      </c>
      <c r="E49" s="287">
        <v>15</v>
      </c>
      <c r="F49" s="287">
        <v>0</v>
      </c>
      <c r="G49" s="287">
        <v>0</v>
      </c>
      <c r="H49" s="287">
        <v>0</v>
      </c>
      <c r="I49" s="287">
        <v>0</v>
      </c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87">
        <v>15</v>
      </c>
      <c r="Y49" s="287">
        <v>0</v>
      </c>
      <c r="Z49" s="287">
        <v>0</v>
      </c>
      <c r="AA49" s="287">
        <v>0</v>
      </c>
      <c r="AB49" s="287">
        <v>0</v>
      </c>
      <c r="AC49" s="287" t="s">
        <v>26</v>
      </c>
      <c r="AD49" s="287">
        <v>1</v>
      </c>
      <c r="AE49" s="228"/>
      <c r="AF49" s="228"/>
      <c r="AG49" s="228"/>
      <c r="AH49" s="228"/>
      <c r="AI49" s="228"/>
      <c r="AJ49" s="228"/>
      <c r="AK49" s="228"/>
    </row>
    <row r="50" spans="1:37" ht="24">
      <c r="A50" s="411" t="s">
        <v>44</v>
      </c>
      <c r="B50" s="412"/>
      <c r="C50" s="228">
        <f>SUM(C43:C49)</f>
        <v>26</v>
      </c>
      <c r="D50" s="228">
        <f>SUM(D43:D49)</f>
        <v>315</v>
      </c>
      <c r="E50" s="228">
        <f>SUM(E43:E49)</f>
        <v>60</v>
      </c>
      <c r="F50" s="228">
        <f>SUM(F43:F49)</f>
        <v>255</v>
      </c>
      <c r="G50" s="228">
        <v>0</v>
      </c>
      <c r="H50" s="228">
        <v>0</v>
      </c>
      <c r="I50" s="228">
        <v>0</v>
      </c>
      <c r="J50" s="228">
        <v>0</v>
      </c>
      <c r="K50" s="228">
        <v>60</v>
      </c>
      <c r="L50" s="228">
        <v>0</v>
      </c>
      <c r="M50" s="228">
        <v>0</v>
      </c>
      <c r="N50" s="228">
        <v>0</v>
      </c>
      <c r="O50" s="228" t="s">
        <v>45</v>
      </c>
      <c r="P50" s="228">
        <f>SUM(P43:P49)</f>
        <v>2</v>
      </c>
      <c r="Q50" s="228">
        <f>SUM(Q43:Q49)</f>
        <v>15</v>
      </c>
      <c r="R50" s="228">
        <f>SUM(R43:R49)</f>
        <v>105</v>
      </c>
      <c r="S50" s="228">
        <v>0</v>
      </c>
      <c r="T50" s="228">
        <v>0</v>
      </c>
      <c r="U50" s="228">
        <v>0</v>
      </c>
      <c r="V50" s="231" t="s">
        <v>46</v>
      </c>
      <c r="W50" s="228">
        <f aca="true" t="shared" si="1" ref="W50:AB50">SUM(W43:W49)</f>
        <v>7</v>
      </c>
      <c r="X50" s="228">
        <f t="shared" si="1"/>
        <v>45</v>
      </c>
      <c r="Y50" s="228">
        <f t="shared" si="1"/>
        <v>60</v>
      </c>
      <c r="Z50" s="228">
        <f t="shared" si="1"/>
        <v>0</v>
      </c>
      <c r="AA50" s="228">
        <f t="shared" si="1"/>
        <v>0</v>
      </c>
      <c r="AB50" s="228">
        <f t="shared" si="1"/>
        <v>0</v>
      </c>
      <c r="AC50" s="228" t="s">
        <v>47</v>
      </c>
      <c r="AD50" s="228">
        <f>SUM(AD43:AD49)</f>
        <v>7</v>
      </c>
      <c r="AE50" s="228">
        <v>0</v>
      </c>
      <c r="AF50" s="228">
        <v>30</v>
      </c>
      <c r="AG50" s="228">
        <v>0</v>
      </c>
      <c r="AH50" s="228">
        <v>0</v>
      </c>
      <c r="AI50" s="228">
        <v>0</v>
      </c>
      <c r="AJ50" s="228" t="s">
        <v>26</v>
      </c>
      <c r="AK50" s="228">
        <f>SUM(AK43:AK49)</f>
        <v>10</v>
      </c>
    </row>
    <row r="51" spans="1:37" ht="16.5">
      <c r="A51" s="298"/>
      <c r="B51" s="286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 t="s">
        <v>48</v>
      </c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</row>
    <row r="52" spans="1:37" ht="26.25">
      <c r="A52" s="299">
        <v>1</v>
      </c>
      <c r="B52" s="300" t="s">
        <v>190</v>
      </c>
      <c r="C52" s="228">
        <v>4</v>
      </c>
      <c r="D52" s="228">
        <v>60</v>
      </c>
      <c r="E52" s="228">
        <v>30</v>
      </c>
      <c r="F52" s="228">
        <v>30</v>
      </c>
      <c r="G52" s="228">
        <v>0</v>
      </c>
      <c r="H52" s="228">
        <v>0</v>
      </c>
      <c r="I52" s="228">
        <v>0</v>
      </c>
      <c r="J52" s="228"/>
      <c r="K52" s="228"/>
      <c r="L52" s="228"/>
      <c r="M52" s="228"/>
      <c r="N52" s="228"/>
      <c r="O52" s="228"/>
      <c r="P52" s="228"/>
      <c r="Q52" s="228">
        <v>30</v>
      </c>
      <c r="R52" s="228">
        <v>30</v>
      </c>
      <c r="S52" s="228">
        <v>0</v>
      </c>
      <c r="T52" s="228">
        <v>0</v>
      </c>
      <c r="U52" s="228">
        <v>0</v>
      </c>
      <c r="V52" s="228" t="s">
        <v>25</v>
      </c>
      <c r="W52" s="228">
        <v>4</v>
      </c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</row>
    <row r="53" spans="1:37" ht="15.75" thickBot="1">
      <c r="A53" s="130">
        <v>2</v>
      </c>
      <c r="B53" s="296" t="s">
        <v>191</v>
      </c>
      <c r="C53" s="77">
        <v>3</v>
      </c>
      <c r="D53" s="145">
        <v>30</v>
      </c>
      <c r="E53" s="74">
        <v>30</v>
      </c>
      <c r="F53" s="74">
        <v>0</v>
      </c>
      <c r="G53" s="74">
        <v>0</v>
      </c>
      <c r="H53" s="74">
        <v>0</v>
      </c>
      <c r="I53" s="79">
        <v>0</v>
      </c>
      <c r="J53" s="78"/>
      <c r="K53" s="74"/>
      <c r="L53" s="74"/>
      <c r="M53" s="74"/>
      <c r="N53" s="74"/>
      <c r="O53" s="74"/>
      <c r="P53" s="72"/>
      <c r="Q53" s="78">
        <v>30</v>
      </c>
      <c r="R53" s="74">
        <v>0</v>
      </c>
      <c r="S53" s="74">
        <v>0</v>
      </c>
      <c r="T53" s="74">
        <v>0</v>
      </c>
      <c r="U53" s="74">
        <v>0</v>
      </c>
      <c r="V53" s="74" t="s">
        <v>26</v>
      </c>
      <c r="W53" s="72">
        <v>3</v>
      </c>
      <c r="X53" s="78"/>
      <c r="Y53" s="74"/>
      <c r="Z53" s="74"/>
      <c r="AA53" s="74"/>
      <c r="AB53" s="74"/>
      <c r="AC53" s="74"/>
      <c r="AD53" s="72"/>
      <c r="AE53" s="145"/>
      <c r="AF53" s="74"/>
      <c r="AG53" s="74"/>
      <c r="AH53" s="74"/>
      <c r="AI53" s="74"/>
      <c r="AJ53" s="74"/>
      <c r="AK53" s="79"/>
    </row>
    <row r="54" spans="1:37" ht="15.75" thickBot="1">
      <c r="A54" s="130">
        <v>3</v>
      </c>
      <c r="B54" s="133" t="s">
        <v>192</v>
      </c>
      <c r="C54" s="132">
        <v>1</v>
      </c>
      <c r="D54" s="41">
        <v>10</v>
      </c>
      <c r="E54" s="42">
        <v>0</v>
      </c>
      <c r="F54" s="42">
        <v>10</v>
      </c>
      <c r="G54" s="42">
        <v>0</v>
      </c>
      <c r="H54" s="42">
        <v>0</v>
      </c>
      <c r="I54" s="43">
        <v>0</v>
      </c>
      <c r="J54" s="47"/>
      <c r="K54" s="42"/>
      <c r="L54" s="42"/>
      <c r="M54" s="42"/>
      <c r="N54" s="42"/>
      <c r="O54" s="42"/>
      <c r="P54" s="40"/>
      <c r="Q54" s="47">
        <v>0</v>
      </c>
      <c r="R54" s="42">
        <v>10</v>
      </c>
      <c r="S54" s="42">
        <v>0</v>
      </c>
      <c r="T54" s="42">
        <v>0</v>
      </c>
      <c r="U54" s="42">
        <v>0</v>
      </c>
      <c r="V54" s="42" t="s">
        <v>26</v>
      </c>
      <c r="W54" s="40">
        <v>1</v>
      </c>
      <c r="X54" s="47"/>
      <c r="Y54" s="42"/>
      <c r="Z54" s="42"/>
      <c r="AA54" s="42"/>
      <c r="AB54" s="42"/>
      <c r="AC54" s="42"/>
      <c r="AD54" s="40"/>
      <c r="AE54" s="41"/>
      <c r="AF54" s="42"/>
      <c r="AG54" s="42"/>
      <c r="AH54" s="42"/>
      <c r="AI54" s="42"/>
      <c r="AJ54" s="42"/>
      <c r="AK54" s="43"/>
    </row>
    <row r="55" spans="1:37" ht="15.75" thickBot="1">
      <c r="A55" s="130">
        <v>4</v>
      </c>
      <c r="B55" s="134" t="s">
        <v>193</v>
      </c>
      <c r="C55" s="135">
        <v>1</v>
      </c>
      <c r="D55" s="60">
        <v>10</v>
      </c>
      <c r="E55" s="61">
        <v>0</v>
      </c>
      <c r="F55" s="61">
        <v>10</v>
      </c>
      <c r="G55" s="61">
        <v>0</v>
      </c>
      <c r="H55" s="61">
        <v>0</v>
      </c>
      <c r="I55" s="62">
        <v>0</v>
      </c>
      <c r="J55" s="104"/>
      <c r="K55" s="61"/>
      <c r="L55" s="61"/>
      <c r="M55" s="61"/>
      <c r="N55" s="61"/>
      <c r="O55" s="61"/>
      <c r="P55" s="59"/>
      <c r="Q55" s="104">
        <v>0</v>
      </c>
      <c r="R55" s="61">
        <v>10</v>
      </c>
      <c r="S55" s="61">
        <v>0</v>
      </c>
      <c r="T55" s="61">
        <v>0</v>
      </c>
      <c r="U55" s="61">
        <v>0</v>
      </c>
      <c r="V55" s="61" t="s">
        <v>26</v>
      </c>
      <c r="W55" s="59">
        <v>1</v>
      </c>
      <c r="X55" s="104"/>
      <c r="Y55" s="61"/>
      <c r="Z55" s="61"/>
      <c r="AA55" s="61"/>
      <c r="AB55" s="61"/>
      <c r="AC55" s="61"/>
      <c r="AD55" s="59"/>
      <c r="AE55" s="60"/>
      <c r="AF55" s="61"/>
      <c r="AG55" s="61"/>
      <c r="AH55" s="61"/>
      <c r="AI55" s="61"/>
      <c r="AJ55" s="61"/>
      <c r="AK55" s="62"/>
    </row>
    <row r="56" spans="1:37" ht="15.75" thickBot="1">
      <c r="A56" s="130">
        <v>5</v>
      </c>
      <c r="B56" s="134" t="s">
        <v>194</v>
      </c>
      <c r="C56" s="135">
        <v>1</v>
      </c>
      <c r="D56" s="60">
        <v>10</v>
      </c>
      <c r="E56" s="61">
        <v>0</v>
      </c>
      <c r="F56" s="61">
        <v>10</v>
      </c>
      <c r="G56" s="61">
        <v>0</v>
      </c>
      <c r="H56" s="61">
        <v>0</v>
      </c>
      <c r="I56" s="62">
        <v>0</v>
      </c>
      <c r="J56" s="104"/>
      <c r="K56" s="61"/>
      <c r="L56" s="61"/>
      <c r="M56" s="61"/>
      <c r="N56" s="61"/>
      <c r="O56" s="61"/>
      <c r="P56" s="59"/>
      <c r="Q56" s="104">
        <v>0</v>
      </c>
      <c r="R56" s="61">
        <v>10</v>
      </c>
      <c r="S56" s="61">
        <v>0</v>
      </c>
      <c r="T56" s="61">
        <v>0</v>
      </c>
      <c r="U56" s="61">
        <v>0</v>
      </c>
      <c r="V56" s="61" t="s">
        <v>26</v>
      </c>
      <c r="W56" s="59">
        <v>1</v>
      </c>
      <c r="X56" s="104"/>
      <c r="Y56" s="61"/>
      <c r="Z56" s="61"/>
      <c r="AA56" s="61"/>
      <c r="AB56" s="61"/>
      <c r="AC56" s="61"/>
      <c r="AD56" s="59"/>
      <c r="AE56" s="60"/>
      <c r="AF56" s="61"/>
      <c r="AG56" s="61"/>
      <c r="AH56" s="61"/>
      <c r="AI56" s="61"/>
      <c r="AJ56" s="61"/>
      <c r="AK56" s="62"/>
    </row>
    <row r="57" spans="1:37" ht="27" customHeight="1" thickBot="1">
      <c r="A57" s="130">
        <v>6</v>
      </c>
      <c r="B57" s="136" t="s">
        <v>195</v>
      </c>
      <c r="C57" s="135">
        <v>2</v>
      </c>
      <c r="D57" s="60">
        <v>15</v>
      </c>
      <c r="E57" s="61">
        <v>15</v>
      </c>
      <c r="F57" s="61">
        <v>0</v>
      </c>
      <c r="G57" s="61">
        <v>0</v>
      </c>
      <c r="H57" s="61">
        <v>0</v>
      </c>
      <c r="I57" s="62">
        <v>0</v>
      </c>
      <c r="J57" s="104"/>
      <c r="K57" s="61"/>
      <c r="L57" s="61"/>
      <c r="M57" s="61"/>
      <c r="N57" s="61"/>
      <c r="O57" s="61"/>
      <c r="P57" s="59"/>
      <c r="Q57" s="60"/>
      <c r="R57" s="61"/>
      <c r="S57" s="61"/>
      <c r="T57" s="61"/>
      <c r="U57" s="61"/>
      <c r="V57" s="61"/>
      <c r="W57" s="62"/>
      <c r="X57" s="104">
        <v>15</v>
      </c>
      <c r="Y57" s="61">
        <v>0</v>
      </c>
      <c r="Z57" s="61">
        <v>0</v>
      </c>
      <c r="AA57" s="61">
        <v>0</v>
      </c>
      <c r="AB57" s="61">
        <v>0</v>
      </c>
      <c r="AC57" s="61" t="s">
        <v>26</v>
      </c>
      <c r="AD57" s="59">
        <v>2</v>
      </c>
      <c r="AE57" s="60"/>
      <c r="AF57" s="61"/>
      <c r="AG57" s="61"/>
      <c r="AH57" s="61"/>
      <c r="AI57" s="61"/>
      <c r="AJ57" s="61"/>
      <c r="AK57" s="62"/>
    </row>
    <row r="58" spans="1:37" ht="16.5" customHeight="1" thickBot="1">
      <c r="A58" s="130">
        <v>7</v>
      </c>
      <c r="B58" s="136" t="s">
        <v>49</v>
      </c>
      <c r="C58" s="135">
        <v>2</v>
      </c>
      <c r="D58" s="60">
        <v>15</v>
      </c>
      <c r="E58" s="61">
        <v>15</v>
      </c>
      <c r="F58" s="61">
        <v>0</v>
      </c>
      <c r="G58" s="61">
        <v>0</v>
      </c>
      <c r="H58" s="61">
        <v>0</v>
      </c>
      <c r="I58" s="62" t="s">
        <v>50</v>
      </c>
      <c r="J58" s="104"/>
      <c r="K58" s="61"/>
      <c r="L58" s="61"/>
      <c r="M58" s="61"/>
      <c r="N58" s="61"/>
      <c r="O58" s="61"/>
      <c r="P58" s="59"/>
      <c r="Q58" s="60"/>
      <c r="R58" s="61"/>
      <c r="S58" s="61"/>
      <c r="T58" s="61"/>
      <c r="U58" s="61"/>
      <c r="V58" s="61"/>
      <c r="W58" s="62"/>
      <c r="X58" s="104">
        <v>15</v>
      </c>
      <c r="Y58" s="61">
        <v>0</v>
      </c>
      <c r="Z58" s="61">
        <v>0</v>
      </c>
      <c r="AA58" s="61">
        <v>0</v>
      </c>
      <c r="AB58" s="61">
        <v>0</v>
      </c>
      <c r="AC58" s="61" t="s">
        <v>26</v>
      </c>
      <c r="AD58" s="59">
        <v>2</v>
      </c>
      <c r="AE58" s="60"/>
      <c r="AF58" s="61"/>
      <c r="AG58" s="61"/>
      <c r="AH58" s="61"/>
      <c r="AI58" s="61"/>
      <c r="AJ58" s="61"/>
      <c r="AK58" s="62"/>
    </row>
    <row r="59" spans="1:37" ht="36" customHeight="1" thickBot="1">
      <c r="A59" s="130">
        <v>8</v>
      </c>
      <c r="B59" s="136" t="s">
        <v>196</v>
      </c>
      <c r="C59" s="135">
        <v>3</v>
      </c>
      <c r="D59" s="60">
        <v>30</v>
      </c>
      <c r="E59" s="61">
        <v>0</v>
      </c>
      <c r="F59" s="61">
        <v>30</v>
      </c>
      <c r="G59" s="61">
        <v>0</v>
      </c>
      <c r="H59" s="61">
        <v>0</v>
      </c>
      <c r="I59" s="62">
        <v>0</v>
      </c>
      <c r="J59" s="104"/>
      <c r="K59" s="61"/>
      <c r="L59" s="61"/>
      <c r="M59" s="61"/>
      <c r="N59" s="61"/>
      <c r="O59" s="61"/>
      <c r="P59" s="59"/>
      <c r="Q59" s="60"/>
      <c r="R59" s="61"/>
      <c r="S59" s="61"/>
      <c r="T59" s="61"/>
      <c r="U59" s="61"/>
      <c r="V59" s="61"/>
      <c r="W59" s="62"/>
      <c r="X59" s="104">
        <v>0</v>
      </c>
      <c r="Y59" s="61">
        <v>30</v>
      </c>
      <c r="Z59" s="61">
        <v>0</v>
      </c>
      <c r="AA59" s="61">
        <v>0</v>
      </c>
      <c r="AB59" s="61">
        <v>0</v>
      </c>
      <c r="AC59" s="61" t="s">
        <v>25</v>
      </c>
      <c r="AD59" s="59">
        <v>3</v>
      </c>
      <c r="AE59" s="60"/>
      <c r="AF59" s="61"/>
      <c r="AG59" s="61"/>
      <c r="AH59" s="61"/>
      <c r="AI59" s="61"/>
      <c r="AJ59" s="61"/>
      <c r="AK59" s="62"/>
    </row>
    <row r="60" spans="1:37" ht="15.75" thickBot="1">
      <c r="A60" s="130">
        <v>9</v>
      </c>
      <c r="B60" s="134" t="s">
        <v>197</v>
      </c>
      <c r="C60" s="135">
        <v>3</v>
      </c>
      <c r="D60" s="60">
        <v>25</v>
      </c>
      <c r="E60" s="61">
        <v>0</v>
      </c>
      <c r="F60" s="61">
        <v>25</v>
      </c>
      <c r="G60" s="61">
        <v>0</v>
      </c>
      <c r="H60" s="61">
        <v>0</v>
      </c>
      <c r="I60" s="62">
        <v>0</v>
      </c>
      <c r="J60" s="104"/>
      <c r="K60" s="61"/>
      <c r="L60" s="61"/>
      <c r="M60" s="61"/>
      <c r="N60" s="61"/>
      <c r="O60" s="61"/>
      <c r="P60" s="59"/>
      <c r="Q60" s="60"/>
      <c r="R60" s="61"/>
      <c r="S60" s="61"/>
      <c r="T60" s="61"/>
      <c r="U60" s="61"/>
      <c r="V60" s="61"/>
      <c r="W60" s="62"/>
      <c r="X60" s="104">
        <v>0</v>
      </c>
      <c r="Y60" s="61">
        <v>25</v>
      </c>
      <c r="Z60" s="61">
        <v>0</v>
      </c>
      <c r="AA60" s="61">
        <v>0</v>
      </c>
      <c r="AB60" s="61">
        <v>0</v>
      </c>
      <c r="AC60" s="61" t="s">
        <v>25</v>
      </c>
      <c r="AD60" s="59">
        <v>3</v>
      </c>
      <c r="AE60" s="60"/>
      <c r="AF60" s="61"/>
      <c r="AG60" s="61"/>
      <c r="AH60" s="61"/>
      <c r="AI60" s="61"/>
      <c r="AJ60" s="61"/>
      <c r="AK60" s="62"/>
    </row>
    <row r="61" spans="1:37" ht="27" thickBot="1">
      <c r="A61" s="130">
        <v>10</v>
      </c>
      <c r="B61" s="136" t="s">
        <v>51</v>
      </c>
      <c r="C61" s="135">
        <v>3</v>
      </c>
      <c r="D61" s="60">
        <v>15</v>
      </c>
      <c r="E61" s="61">
        <v>15</v>
      </c>
      <c r="F61" s="61">
        <v>0</v>
      </c>
      <c r="G61" s="61">
        <v>0</v>
      </c>
      <c r="H61" s="61">
        <v>0</v>
      </c>
      <c r="I61" s="62">
        <v>0</v>
      </c>
      <c r="J61" s="104"/>
      <c r="K61" s="61"/>
      <c r="L61" s="61"/>
      <c r="M61" s="61"/>
      <c r="N61" s="61"/>
      <c r="O61" s="61"/>
      <c r="P61" s="59"/>
      <c r="Q61" s="60"/>
      <c r="R61" s="61"/>
      <c r="S61" s="61"/>
      <c r="T61" s="61"/>
      <c r="U61" s="61"/>
      <c r="V61" s="61"/>
      <c r="W61" s="62"/>
      <c r="X61" s="104"/>
      <c r="Y61" s="61"/>
      <c r="Z61" s="61"/>
      <c r="AA61" s="61"/>
      <c r="AB61" s="61"/>
      <c r="AC61" s="61"/>
      <c r="AD61" s="59"/>
      <c r="AE61" s="60">
        <v>15</v>
      </c>
      <c r="AF61" s="61">
        <v>0</v>
      </c>
      <c r="AG61" s="61">
        <v>0</v>
      </c>
      <c r="AH61" s="61">
        <v>0</v>
      </c>
      <c r="AI61" s="61">
        <v>0</v>
      </c>
      <c r="AJ61" s="61" t="s">
        <v>26</v>
      </c>
      <c r="AK61" s="62">
        <v>3</v>
      </c>
    </row>
    <row r="62" spans="1:37" ht="27" thickBot="1">
      <c r="A62" s="130">
        <v>11</v>
      </c>
      <c r="B62" s="136" t="s">
        <v>214</v>
      </c>
      <c r="C62" s="135">
        <v>4</v>
      </c>
      <c r="D62" s="60">
        <v>15</v>
      </c>
      <c r="E62" s="61">
        <v>0</v>
      </c>
      <c r="F62" s="61">
        <v>15</v>
      </c>
      <c r="G62" s="61">
        <v>0</v>
      </c>
      <c r="H62" s="61">
        <v>0</v>
      </c>
      <c r="I62" s="62">
        <v>0</v>
      </c>
      <c r="J62" s="104"/>
      <c r="K62" s="61"/>
      <c r="L62" s="61"/>
      <c r="M62" s="61"/>
      <c r="N62" s="61"/>
      <c r="O62" s="61"/>
      <c r="P62" s="59"/>
      <c r="Q62" s="60"/>
      <c r="R62" s="61"/>
      <c r="S62" s="61"/>
      <c r="T62" s="61"/>
      <c r="U62" s="61"/>
      <c r="V62" s="61"/>
      <c r="W62" s="62"/>
      <c r="X62" s="104"/>
      <c r="Y62" s="61"/>
      <c r="Z62" s="61"/>
      <c r="AA62" s="61"/>
      <c r="AB62" s="61"/>
      <c r="AC62" s="61"/>
      <c r="AD62" s="59"/>
      <c r="AE62" s="60">
        <v>0</v>
      </c>
      <c r="AF62" s="61">
        <v>15</v>
      </c>
      <c r="AG62" s="61">
        <v>0</v>
      </c>
      <c r="AH62" s="61">
        <v>0</v>
      </c>
      <c r="AI62" s="61">
        <v>0</v>
      </c>
      <c r="AJ62" s="61" t="s">
        <v>25</v>
      </c>
      <c r="AK62" s="62">
        <v>4</v>
      </c>
    </row>
    <row r="63" spans="1:37" ht="41.25" customHeight="1">
      <c r="A63" s="294">
        <v>12</v>
      </c>
      <c r="B63" s="301" t="s">
        <v>53</v>
      </c>
      <c r="C63" s="61">
        <v>3</v>
      </c>
      <c r="D63" s="61">
        <v>15</v>
      </c>
      <c r="E63" s="61">
        <v>15</v>
      </c>
      <c r="F63" s="61">
        <v>0</v>
      </c>
      <c r="G63" s="61">
        <v>0</v>
      </c>
      <c r="H63" s="61">
        <v>0</v>
      </c>
      <c r="I63" s="61">
        <v>0</v>
      </c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59"/>
      <c r="AE63" s="60">
        <v>15</v>
      </c>
      <c r="AF63" s="61">
        <v>0</v>
      </c>
      <c r="AG63" s="61">
        <v>0</v>
      </c>
      <c r="AH63" s="61">
        <v>0</v>
      </c>
      <c r="AI63" s="61">
        <v>0</v>
      </c>
      <c r="AJ63" s="61" t="s">
        <v>26</v>
      </c>
      <c r="AK63" s="62">
        <v>3</v>
      </c>
    </row>
    <row r="64" spans="1:37" ht="48">
      <c r="A64" s="411" t="s">
        <v>16</v>
      </c>
      <c r="B64" s="412"/>
      <c r="C64" s="228">
        <f aca="true" t="shared" si="2" ref="C64:I64">SUM(C52:C63)</f>
        <v>30</v>
      </c>
      <c r="D64" s="228">
        <f t="shared" si="2"/>
        <v>250</v>
      </c>
      <c r="E64" s="228">
        <f>SUM(E52:E63)</f>
        <v>120</v>
      </c>
      <c r="F64" s="228">
        <f>SUM(F52:F63)</f>
        <v>130</v>
      </c>
      <c r="G64" s="228">
        <f t="shared" si="2"/>
        <v>0</v>
      </c>
      <c r="H64" s="228">
        <f t="shared" si="2"/>
        <v>0</v>
      </c>
      <c r="I64" s="228">
        <f t="shared" si="2"/>
        <v>0</v>
      </c>
      <c r="J64" s="228">
        <v>0</v>
      </c>
      <c r="K64" s="228">
        <v>0</v>
      </c>
      <c r="L64" s="228">
        <v>0</v>
      </c>
      <c r="M64" s="228">
        <v>0</v>
      </c>
      <c r="N64" s="228">
        <v>0</v>
      </c>
      <c r="O64" s="228">
        <v>0</v>
      </c>
      <c r="P64" s="228">
        <f>SUM(J595)</f>
        <v>0</v>
      </c>
      <c r="Q64" s="228">
        <f>SUM(Q52:Q63)</f>
        <v>60</v>
      </c>
      <c r="R64" s="228">
        <f>SUM(R52:R63)</f>
        <v>60</v>
      </c>
      <c r="S64" s="228">
        <f>SUM(S52:S63)</f>
        <v>0</v>
      </c>
      <c r="T64" s="228">
        <f>SUM(T52:T63)</f>
        <v>0</v>
      </c>
      <c r="U64" s="228">
        <f>SUM(U52:U63)</f>
        <v>0</v>
      </c>
      <c r="V64" s="231" t="s">
        <v>54</v>
      </c>
      <c r="W64" s="228">
        <f>SUM(W52:W63)</f>
        <v>10</v>
      </c>
      <c r="X64" s="228">
        <f>SUM(X57:X63)</f>
        <v>30</v>
      </c>
      <c r="Y64" s="228">
        <f>SUM(Y57:Y63)</f>
        <v>55</v>
      </c>
      <c r="Z64" s="228">
        <f>SUM(Z57:Z63)</f>
        <v>0</v>
      </c>
      <c r="AA64" s="228">
        <f>SUM(AA57:AA63)</f>
        <v>0</v>
      </c>
      <c r="AB64" s="228">
        <f>SUM(AB57:AB63)</f>
        <v>0</v>
      </c>
      <c r="AC64" s="231" t="s">
        <v>55</v>
      </c>
      <c r="AD64" s="228">
        <f>SUM(AD57:AD63)</f>
        <v>10</v>
      </c>
      <c r="AE64" s="228">
        <f>SUM(AE61:AE63)</f>
        <v>30</v>
      </c>
      <c r="AF64" s="228">
        <f>SUM(AF61:AF63)</f>
        <v>15</v>
      </c>
      <c r="AG64" s="228">
        <f>SUM(AG61:AG63)</f>
        <v>0</v>
      </c>
      <c r="AH64" s="228">
        <f>SUM(AH61:AH63)</f>
        <v>0</v>
      </c>
      <c r="AI64" s="228">
        <f>SUM(AI61:AI63)</f>
        <v>0</v>
      </c>
      <c r="AJ64" s="231" t="s">
        <v>56</v>
      </c>
      <c r="AK64" s="228">
        <f>SUM(AK61:AK63)</f>
        <v>10</v>
      </c>
    </row>
    <row r="65" spans="1:37" ht="36.75" thickBot="1">
      <c r="A65" s="364" t="s">
        <v>77</v>
      </c>
      <c r="B65" s="365"/>
      <c r="C65" s="157">
        <f aca="true" t="shared" si="3" ref="C65:N65">SUM(C41+C50+C64)</f>
        <v>116</v>
      </c>
      <c r="D65" s="158">
        <f>D64+D50+D41</f>
        <v>1055</v>
      </c>
      <c r="E65" s="75">
        <f t="shared" si="3"/>
        <v>440</v>
      </c>
      <c r="F65" s="159">
        <f t="shared" si="3"/>
        <v>615</v>
      </c>
      <c r="G65" s="159">
        <f t="shared" si="3"/>
        <v>0</v>
      </c>
      <c r="H65" s="159">
        <f t="shared" si="3"/>
        <v>0</v>
      </c>
      <c r="I65" s="70">
        <f t="shared" si="3"/>
        <v>0</v>
      </c>
      <c r="J65" s="76">
        <f t="shared" si="3"/>
        <v>120</v>
      </c>
      <c r="K65" s="75">
        <f t="shared" si="3"/>
        <v>165</v>
      </c>
      <c r="L65" s="159">
        <f t="shared" si="3"/>
        <v>0</v>
      </c>
      <c r="M65" s="159">
        <f t="shared" si="3"/>
        <v>0</v>
      </c>
      <c r="N65" s="75">
        <f t="shared" si="3"/>
        <v>0</v>
      </c>
      <c r="O65" s="160" t="s">
        <v>78</v>
      </c>
      <c r="P65" s="161">
        <f>SUM(P41+P50+P64)</f>
        <v>30</v>
      </c>
      <c r="Q65" s="158">
        <f>SUM(Q41+Q50+Q64)</f>
        <v>110</v>
      </c>
      <c r="R65" s="75">
        <f>(R41+R50+R64)</f>
        <v>210</v>
      </c>
      <c r="S65" s="159">
        <f>(S41+S50+S64)</f>
        <v>0</v>
      </c>
      <c r="T65" s="159">
        <v>0</v>
      </c>
      <c r="U65" s="75">
        <v>0</v>
      </c>
      <c r="V65" s="162" t="s">
        <v>100</v>
      </c>
      <c r="W65" s="163">
        <f>SUM(W41+W50+W64)</f>
        <v>26</v>
      </c>
      <c r="X65" s="76">
        <f>SUM(X41+X50+X64)</f>
        <v>140</v>
      </c>
      <c r="Y65" s="75">
        <f>(Y41+Y50+Y64)</f>
        <v>160</v>
      </c>
      <c r="Z65" s="159">
        <v>0</v>
      </c>
      <c r="AA65" s="159">
        <v>0</v>
      </c>
      <c r="AB65" s="75">
        <v>0</v>
      </c>
      <c r="AC65" s="162" t="s">
        <v>80</v>
      </c>
      <c r="AD65" s="161">
        <f>SUM(AD41+AD50+AD64)</f>
        <v>30</v>
      </c>
      <c r="AE65" s="158">
        <f>SUM(AE41+AE50+AE64)</f>
        <v>70</v>
      </c>
      <c r="AF65" s="75">
        <f>SUM(AF41+AF50+AF64)</f>
        <v>80</v>
      </c>
      <c r="AG65" s="159">
        <v>0</v>
      </c>
      <c r="AH65" s="159">
        <v>0</v>
      </c>
      <c r="AI65" s="75">
        <f>SUM(AI41+AI50+AI64)</f>
        <v>0</v>
      </c>
      <c r="AJ65" s="160" t="s">
        <v>101</v>
      </c>
      <c r="AK65" s="70">
        <f>SUM(AK41+AK50+AK64)</f>
        <v>30</v>
      </c>
    </row>
    <row r="66" spans="1:37" ht="17.25" thickBot="1">
      <c r="A66" s="358" t="s">
        <v>82</v>
      </c>
      <c r="B66" s="359"/>
      <c r="C66" s="359"/>
      <c r="D66" s="359"/>
      <c r="E66" s="359"/>
      <c r="F66" s="359"/>
      <c r="G66" s="359"/>
      <c r="H66" s="359"/>
      <c r="I66" s="359"/>
      <c r="J66" s="372"/>
      <c r="K66" s="373"/>
      <c r="L66" s="373"/>
      <c r="M66" s="373"/>
      <c r="N66" s="373"/>
      <c r="O66" s="373"/>
      <c r="P66" s="374"/>
      <c r="Q66" s="372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4"/>
      <c r="AE66" s="372"/>
      <c r="AF66" s="373"/>
      <c r="AG66" s="373"/>
      <c r="AH66" s="373"/>
      <c r="AI66" s="373"/>
      <c r="AJ66" s="373"/>
      <c r="AK66" s="374"/>
    </row>
    <row r="67" spans="1:37" ht="15.75" thickBot="1">
      <c r="A67" s="164"/>
      <c r="B67" s="165" t="s">
        <v>83</v>
      </c>
      <c r="C67" s="290">
        <v>4</v>
      </c>
      <c r="D67" s="398" t="s">
        <v>223</v>
      </c>
      <c r="E67" s="399"/>
      <c r="F67" s="399"/>
      <c r="G67" s="399"/>
      <c r="H67" s="399"/>
      <c r="I67" s="400"/>
      <c r="J67" s="295"/>
      <c r="K67" s="408"/>
      <c r="L67" s="409"/>
      <c r="M67" s="409"/>
      <c r="N67" s="409"/>
      <c r="O67" s="409"/>
      <c r="P67" s="410"/>
      <c r="Q67" s="295">
        <v>4</v>
      </c>
      <c r="R67" s="401" t="s">
        <v>223</v>
      </c>
      <c r="S67" s="399"/>
      <c r="T67" s="399"/>
      <c r="U67" s="399"/>
      <c r="V67" s="399"/>
      <c r="W67" s="400"/>
      <c r="X67" s="167"/>
      <c r="Y67" s="355"/>
      <c r="Z67" s="356"/>
      <c r="AA67" s="356"/>
      <c r="AB67" s="356"/>
      <c r="AC67" s="356"/>
      <c r="AD67" s="357"/>
      <c r="AE67" s="167"/>
      <c r="AF67" s="355"/>
      <c r="AG67" s="356"/>
      <c r="AH67" s="356"/>
      <c r="AI67" s="356"/>
      <c r="AJ67" s="356"/>
      <c r="AK67" s="357"/>
    </row>
    <row r="68" spans="1:37" ht="15.75" thickBot="1">
      <c r="A68" s="164"/>
      <c r="B68" s="168" t="s">
        <v>84</v>
      </c>
      <c r="C68" s="166"/>
      <c r="D68" s="366"/>
      <c r="E68" s="367"/>
      <c r="F68" s="367"/>
      <c r="G68" s="367"/>
      <c r="H68" s="367"/>
      <c r="I68" s="368"/>
      <c r="J68" s="167"/>
      <c r="K68" s="355"/>
      <c r="L68" s="356"/>
      <c r="M68" s="356"/>
      <c r="N68" s="356"/>
      <c r="O68" s="356"/>
      <c r="P68" s="357"/>
      <c r="Q68" s="167"/>
      <c r="R68" s="369"/>
      <c r="S68" s="370"/>
      <c r="T68" s="370"/>
      <c r="U68" s="370"/>
      <c r="V68" s="370"/>
      <c r="W68" s="371"/>
      <c r="X68" s="167"/>
      <c r="Y68" s="355"/>
      <c r="Z68" s="356"/>
      <c r="AA68" s="356"/>
      <c r="AB68" s="356"/>
      <c r="AC68" s="356"/>
      <c r="AD68" s="357"/>
      <c r="AE68" s="167"/>
      <c r="AF68" s="355"/>
      <c r="AG68" s="356"/>
      <c r="AH68" s="356"/>
      <c r="AI68" s="356"/>
      <c r="AJ68" s="356"/>
      <c r="AK68" s="357"/>
    </row>
    <row r="69" spans="1:37" ht="26.25" thickBot="1">
      <c r="A69" s="164"/>
      <c r="B69" s="168" t="s">
        <v>85</v>
      </c>
      <c r="C69" s="166"/>
      <c r="D69" s="366"/>
      <c r="E69" s="367"/>
      <c r="F69" s="367"/>
      <c r="G69" s="367"/>
      <c r="H69" s="367"/>
      <c r="I69" s="368"/>
      <c r="J69" s="167"/>
      <c r="K69" s="355"/>
      <c r="L69" s="356"/>
      <c r="M69" s="356"/>
      <c r="N69" s="356"/>
      <c r="O69" s="356"/>
      <c r="P69" s="357"/>
      <c r="Q69" s="167"/>
      <c r="R69" s="369"/>
      <c r="S69" s="370"/>
      <c r="T69" s="370"/>
      <c r="U69" s="370"/>
      <c r="V69" s="370"/>
      <c r="W69" s="371"/>
      <c r="X69" s="167"/>
      <c r="Y69" s="355"/>
      <c r="Z69" s="356"/>
      <c r="AA69" s="356"/>
      <c r="AB69" s="356"/>
      <c r="AC69" s="356"/>
      <c r="AD69" s="357"/>
      <c r="AE69" s="167"/>
      <c r="AF69" s="355"/>
      <c r="AG69" s="356"/>
      <c r="AH69" s="356"/>
      <c r="AI69" s="356"/>
      <c r="AJ69" s="356"/>
      <c r="AK69" s="357"/>
    </row>
    <row r="70" spans="1:37" ht="15.75" thickBot="1">
      <c r="A70" s="164"/>
      <c r="B70" s="168" t="s">
        <v>86</v>
      </c>
      <c r="C70" s="169"/>
      <c r="D70" s="366"/>
      <c r="E70" s="367"/>
      <c r="F70" s="367"/>
      <c r="G70" s="367"/>
      <c r="H70" s="367"/>
      <c r="I70" s="368"/>
      <c r="J70" s="167"/>
      <c r="K70" s="355"/>
      <c r="L70" s="356"/>
      <c r="M70" s="356"/>
      <c r="N70" s="356"/>
      <c r="O70" s="356"/>
      <c r="P70" s="357"/>
      <c r="Q70" s="167"/>
      <c r="R70" s="369"/>
      <c r="S70" s="370"/>
      <c r="T70" s="370"/>
      <c r="U70" s="370"/>
      <c r="V70" s="370"/>
      <c r="W70" s="371"/>
      <c r="X70" s="167"/>
      <c r="Y70" s="355"/>
      <c r="Z70" s="356"/>
      <c r="AA70" s="356"/>
      <c r="AB70" s="356"/>
      <c r="AC70" s="356"/>
      <c r="AD70" s="357"/>
      <c r="AE70" s="167"/>
      <c r="AF70" s="355"/>
      <c r="AG70" s="356"/>
      <c r="AH70" s="356"/>
      <c r="AI70" s="356"/>
      <c r="AJ70" s="356"/>
      <c r="AK70" s="357"/>
    </row>
    <row r="71" spans="1:37" ht="26.25" thickBot="1">
      <c r="A71" s="164"/>
      <c r="B71" s="168" t="s">
        <v>118</v>
      </c>
      <c r="C71" s="169" t="s">
        <v>205</v>
      </c>
      <c r="D71" s="195"/>
      <c r="E71" s="196"/>
      <c r="F71" s="196"/>
      <c r="G71" s="196"/>
      <c r="H71" s="196"/>
      <c r="I71" s="197"/>
      <c r="J71" s="167"/>
      <c r="K71" s="198"/>
      <c r="L71" s="198"/>
      <c r="M71" s="198"/>
      <c r="N71" s="198"/>
      <c r="O71" s="198"/>
      <c r="P71" s="199"/>
      <c r="Q71" s="167"/>
      <c r="R71" s="200"/>
      <c r="S71" s="200"/>
      <c r="T71" s="200"/>
      <c r="U71" s="200"/>
      <c r="V71" s="200"/>
      <c r="W71" s="201"/>
      <c r="X71" s="167"/>
      <c r="Y71" s="198"/>
      <c r="Z71" s="198"/>
      <c r="AA71" s="198"/>
      <c r="AB71" s="198"/>
      <c r="AC71" s="198"/>
      <c r="AD71" s="199"/>
      <c r="AE71" s="167"/>
      <c r="AF71" s="198"/>
      <c r="AG71" s="198"/>
      <c r="AH71" s="198"/>
      <c r="AI71" s="198"/>
      <c r="AJ71" s="198"/>
      <c r="AK71" s="199"/>
    </row>
    <row r="72" spans="1:37" ht="17.25" thickBot="1">
      <c r="A72" s="358" t="s">
        <v>87</v>
      </c>
      <c r="B72" s="359"/>
      <c r="C72" s="359"/>
      <c r="D72" s="359"/>
      <c r="E72" s="359"/>
      <c r="F72" s="359"/>
      <c r="G72" s="359"/>
      <c r="H72" s="359"/>
      <c r="I72" s="359"/>
      <c r="J72" s="375">
        <v>30</v>
      </c>
      <c r="K72" s="376"/>
      <c r="L72" s="376"/>
      <c r="M72" s="376"/>
      <c r="N72" s="376"/>
      <c r="O72" s="376"/>
      <c r="P72" s="377"/>
      <c r="Q72" s="375">
        <v>30</v>
      </c>
      <c r="R72" s="376"/>
      <c r="S72" s="376"/>
      <c r="T72" s="376"/>
      <c r="U72" s="376"/>
      <c r="V72" s="376"/>
      <c r="W72" s="377"/>
      <c r="X72" s="375">
        <v>30</v>
      </c>
      <c r="Y72" s="376"/>
      <c r="Z72" s="376"/>
      <c r="AA72" s="376"/>
      <c r="AB72" s="376"/>
      <c r="AC72" s="376"/>
      <c r="AD72" s="377"/>
      <c r="AE72" s="375">
        <v>30</v>
      </c>
      <c r="AF72" s="376"/>
      <c r="AG72" s="376"/>
      <c r="AH72" s="376"/>
      <c r="AI72" s="376"/>
      <c r="AJ72" s="376"/>
      <c r="AK72" s="377"/>
    </row>
    <row r="73" spans="1:37" ht="36.75" thickBot="1">
      <c r="A73" s="381" t="s">
        <v>88</v>
      </c>
      <c r="B73" s="382"/>
      <c r="C73" s="170">
        <v>120</v>
      </c>
      <c r="D73" s="149">
        <v>1175</v>
      </c>
      <c r="E73" s="149">
        <f>E65</f>
        <v>440</v>
      </c>
      <c r="F73" s="150">
        <v>735</v>
      </c>
      <c r="G73" s="150">
        <v>0</v>
      </c>
      <c r="H73" s="150">
        <v>0</v>
      </c>
      <c r="I73" s="150">
        <v>0</v>
      </c>
      <c r="J73" s="151">
        <v>120</v>
      </c>
      <c r="K73" s="149">
        <v>165</v>
      </c>
      <c r="L73" s="150">
        <v>0</v>
      </c>
      <c r="M73" s="150">
        <v>0</v>
      </c>
      <c r="N73" s="149">
        <v>0</v>
      </c>
      <c r="O73" s="153" t="s">
        <v>89</v>
      </c>
      <c r="P73" s="152">
        <v>30</v>
      </c>
      <c r="Q73" s="151">
        <v>110</v>
      </c>
      <c r="R73" s="149">
        <v>315</v>
      </c>
      <c r="S73" s="150">
        <v>0</v>
      </c>
      <c r="T73" s="150">
        <v>0</v>
      </c>
      <c r="U73" s="149">
        <v>0</v>
      </c>
      <c r="V73" s="155" t="s">
        <v>100</v>
      </c>
      <c r="W73" s="156">
        <v>30</v>
      </c>
      <c r="X73" s="148">
        <v>140</v>
      </c>
      <c r="Y73" s="149">
        <v>160</v>
      </c>
      <c r="Z73" s="150">
        <v>0</v>
      </c>
      <c r="AA73" s="150">
        <v>0</v>
      </c>
      <c r="AB73" s="149">
        <v>0</v>
      </c>
      <c r="AC73" s="153" t="s">
        <v>90</v>
      </c>
      <c r="AD73" s="152">
        <v>30</v>
      </c>
      <c r="AE73" s="151">
        <v>70</v>
      </c>
      <c r="AF73" s="149">
        <v>80</v>
      </c>
      <c r="AG73" s="150">
        <v>0</v>
      </c>
      <c r="AH73" s="150">
        <v>0</v>
      </c>
      <c r="AI73" s="149">
        <v>0</v>
      </c>
      <c r="AJ73" s="155" t="s">
        <v>101</v>
      </c>
      <c r="AK73" s="156">
        <v>30</v>
      </c>
    </row>
    <row r="75" ht="15">
      <c r="A75" t="s">
        <v>94</v>
      </c>
    </row>
    <row r="76" ht="15">
      <c r="A76" t="s">
        <v>95</v>
      </c>
    </row>
    <row r="77" ht="15">
      <c r="A77" t="s">
        <v>115</v>
      </c>
    </row>
    <row r="78" ht="15">
      <c r="A78" t="s">
        <v>116</v>
      </c>
    </row>
    <row r="80" ht="15">
      <c r="A80" t="s">
        <v>117</v>
      </c>
    </row>
    <row r="81" ht="15">
      <c r="A81" t="s">
        <v>123</v>
      </c>
    </row>
    <row r="82" ht="15">
      <c r="A82" t="s">
        <v>124</v>
      </c>
    </row>
    <row r="84" ht="15.75" thickBot="1"/>
    <row r="85" spans="2:17" ht="15.75" thickBot="1">
      <c r="B85" s="403" t="s">
        <v>229</v>
      </c>
      <c r="C85" s="403"/>
      <c r="D85" s="403"/>
      <c r="E85" s="403"/>
      <c r="F85" s="403"/>
      <c r="G85" s="403"/>
      <c r="H85" s="403"/>
      <c r="I85" s="403"/>
      <c r="J85" s="403"/>
      <c r="K85" s="403"/>
      <c r="L85" s="403"/>
      <c r="N85" s="436" t="s">
        <v>230</v>
      </c>
      <c r="O85" s="437"/>
      <c r="P85" s="437"/>
      <c r="Q85" s="438"/>
    </row>
  </sheetData>
  <sheetProtection/>
  <mergeCells count="56">
    <mergeCell ref="B85:L85"/>
    <mergeCell ref="N85:Q85"/>
    <mergeCell ref="AE72:AK72"/>
    <mergeCell ref="A73:B73"/>
    <mergeCell ref="D69:I69"/>
    <mergeCell ref="K69:P69"/>
    <mergeCell ref="R69:W69"/>
    <mergeCell ref="Y69:AD69"/>
    <mergeCell ref="A72:I72"/>
    <mergeCell ref="J72:P72"/>
    <mergeCell ref="Q72:W72"/>
    <mergeCell ref="X72:AD72"/>
    <mergeCell ref="AF69:AK69"/>
    <mergeCell ref="D70:I70"/>
    <mergeCell ref="K70:P70"/>
    <mergeCell ref="R70:W70"/>
    <mergeCell ref="Y70:AD70"/>
    <mergeCell ref="AF70:AK70"/>
    <mergeCell ref="AF67:AK67"/>
    <mergeCell ref="D68:I68"/>
    <mergeCell ref="K68:P68"/>
    <mergeCell ref="R68:W68"/>
    <mergeCell ref="Y68:AD68"/>
    <mergeCell ref="AF68:AK68"/>
    <mergeCell ref="D67:I67"/>
    <mergeCell ref="K67:P67"/>
    <mergeCell ref="R67:W67"/>
    <mergeCell ref="Y67:AD67"/>
    <mergeCell ref="B1:U1"/>
    <mergeCell ref="C3:AE3"/>
    <mergeCell ref="C4:AE4"/>
    <mergeCell ref="C5:Q5"/>
    <mergeCell ref="A50:B50"/>
    <mergeCell ref="D9:I9"/>
    <mergeCell ref="X10:AB10"/>
    <mergeCell ref="AE10:AK10"/>
    <mergeCell ref="C6:Q6"/>
    <mergeCell ref="C7:X7"/>
    <mergeCell ref="A66:I66"/>
    <mergeCell ref="D10:D11"/>
    <mergeCell ref="X66:AD66"/>
    <mergeCell ref="J66:P66"/>
    <mergeCell ref="Q66:W66"/>
    <mergeCell ref="J10:P10"/>
    <mergeCell ref="Q10:W10"/>
    <mergeCell ref="E10:I10"/>
    <mergeCell ref="X9:AK9"/>
    <mergeCell ref="J9:W9"/>
    <mergeCell ref="AE66:AK66"/>
    <mergeCell ref="A64:B64"/>
    <mergeCell ref="A9:A11"/>
    <mergeCell ref="B9:B11"/>
    <mergeCell ref="C9:C11"/>
    <mergeCell ref="A12:AK12"/>
    <mergeCell ref="A41:B41"/>
    <mergeCell ref="A65:B65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tabSelected="1" zoomScalePageLayoutView="0" workbookViewId="0" topLeftCell="A1">
      <selection activeCell="E96" sqref="E96"/>
    </sheetView>
  </sheetViews>
  <sheetFormatPr defaultColWidth="9.140625" defaultRowHeight="15"/>
  <cols>
    <col min="1" max="1" width="3.7109375" style="0" customWidth="1"/>
    <col min="2" max="2" width="35.00390625" style="0" bestFit="1" customWidth="1"/>
    <col min="3" max="3" width="4.00390625" style="0" bestFit="1" customWidth="1"/>
    <col min="4" max="4" width="5.00390625" style="0" bestFit="1" customWidth="1"/>
    <col min="5" max="5" width="4.00390625" style="0" bestFit="1" customWidth="1"/>
    <col min="6" max="6" width="4.00390625" style="0" customWidth="1"/>
    <col min="7" max="7" width="3.140625" style="0" bestFit="1" customWidth="1"/>
    <col min="8" max="9" width="3.7109375" style="0" bestFit="1" customWidth="1"/>
    <col min="10" max="11" width="4.00390625" style="0" bestFit="1" customWidth="1"/>
    <col min="12" max="12" width="3.140625" style="0" bestFit="1" customWidth="1"/>
    <col min="13" max="14" width="3.7109375" style="0" bestFit="1" customWidth="1"/>
    <col min="15" max="15" width="5.7109375" style="0" bestFit="1" customWidth="1"/>
    <col min="16" max="16" width="4.00390625" style="0" customWidth="1"/>
    <col min="17" max="18" width="4.00390625" style="0" bestFit="1" customWidth="1"/>
    <col min="19" max="19" width="3.140625" style="0" bestFit="1" customWidth="1"/>
    <col min="20" max="20" width="4.8515625" style="0" customWidth="1"/>
    <col min="21" max="21" width="3.7109375" style="0" bestFit="1" customWidth="1"/>
    <col min="22" max="22" width="5.7109375" style="0" bestFit="1" customWidth="1"/>
    <col min="23" max="25" width="4.00390625" style="0" bestFit="1" customWidth="1"/>
    <col min="26" max="26" width="3.140625" style="0" bestFit="1" customWidth="1"/>
    <col min="27" max="28" width="3.7109375" style="0" bestFit="1" customWidth="1"/>
    <col min="29" max="29" width="5.140625" style="0" bestFit="1" customWidth="1"/>
    <col min="30" max="30" width="4.00390625" style="0" bestFit="1" customWidth="1"/>
    <col min="31" max="31" width="3.57421875" style="0" customWidth="1"/>
    <col min="32" max="33" width="3.140625" style="0" bestFit="1" customWidth="1"/>
    <col min="34" max="35" width="3.7109375" style="0" bestFit="1" customWidth="1"/>
    <col min="36" max="36" width="4.28125" style="0" bestFit="1" customWidth="1"/>
    <col min="37" max="37" width="4.00390625" style="0" bestFit="1" customWidth="1"/>
  </cols>
  <sheetData>
    <row r="1" spans="2:31" ht="15.75">
      <c r="B1" s="329" t="s">
        <v>218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1"/>
      <c r="W1" s="1"/>
      <c r="X1" s="2"/>
      <c r="Y1" s="2"/>
      <c r="Z1" s="2"/>
      <c r="AA1" s="2"/>
      <c r="AB1" s="2"/>
      <c r="AC1" s="2"/>
      <c r="AD1" s="2" t="s">
        <v>228</v>
      </c>
      <c r="AE1" s="2"/>
    </row>
    <row r="2" spans="2:31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  <c r="Y2" s="2"/>
      <c r="Z2" s="2"/>
      <c r="AA2" s="2"/>
      <c r="AB2" s="2"/>
      <c r="AC2" s="2"/>
      <c r="AD2" s="2"/>
      <c r="AE2" s="2"/>
    </row>
    <row r="3" spans="1:37" ht="15">
      <c r="A3" s="5"/>
      <c r="B3" s="6" t="s">
        <v>0</v>
      </c>
      <c r="C3" s="330" t="s">
        <v>1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7"/>
      <c r="AG3" s="7"/>
      <c r="AH3" s="7"/>
      <c r="AI3" s="7"/>
      <c r="AJ3" s="7"/>
      <c r="AK3" s="7"/>
    </row>
    <row r="4" spans="1:37" ht="15.75">
      <c r="A4" s="8"/>
      <c r="B4" s="6" t="s">
        <v>2</v>
      </c>
      <c r="C4" s="331" t="s">
        <v>206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8"/>
      <c r="AG4" s="8"/>
      <c r="AH4" s="8"/>
      <c r="AI4" s="8"/>
      <c r="AJ4" s="8"/>
      <c r="AK4" s="8"/>
    </row>
    <row r="5" spans="1:37" ht="15.75">
      <c r="A5" s="8"/>
      <c r="B5" s="6" t="s">
        <v>4</v>
      </c>
      <c r="C5" s="332" t="s">
        <v>5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8"/>
      <c r="AG5" s="8"/>
      <c r="AH5" s="8"/>
      <c r="AI5" s="8"/>
      <c r="AJ5" s="8"/>
      <c r="AK5" s="8"/>
    </row>
    <row r="6" spans="1:37" ht="15">
      <c r="A6" s="5"/>
      <c r="B6" s="6" t="s">
        <v>6</v>
      </c>
      <c r="C6" s="332" t="s">
        <v>7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7"/>
      <c r="AG6" s="7"/>
      <c r="AH6" s="7"/>
      <c r="AI6" s="7"/>
      <c r="AJ6" s="7"/>
      <c r="AK6" s="7"/>
    </row>
    <row r="7" spans="1:37" ht="18">
      <c r="A7" s="5"/>
      <c r="B7" s="9" t="s">
        <v>8</v>
      </c>
      <c r="C7" s="328" t="s">
        <v>9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10"/>
      <c r="Z7" s="10"/>
      <c r="AA7" s="10"/>
      <c r="AB7" s="10"/>
      <c r="AC7" s="10"/>
      <c r="AD7" s="10"/>
      <c r="AE7" s="10"/>
      <c r="AF7" s="11"/>
      <c r="AG7" s="11"/>
      <c r="AH7" s="11"/>
      <c r="AI7" s="11"/>
      <c r="AJ7" s="11"/>
      <c r="AK7" s="11"/>
    </row>
    <row r="8" spans="1:37" ht="18.75" thickBot="1">
      <c r="A8" s="5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11"/>
      <c r="AH8" s="11"/>
      <c r="AI8" s="11"/>
      <c r="AJ8" s="11"/>
      <c r="AK8" s="11"/>
    </row>
    <row r="9" spans="1:37" ht="17.25" thickBot="1">
      <c r="A9" s="419" t="s">
        <v>10</v>
      </c>
      <c r="B9" s="422" t="s">
        <v>11</v>
      </c>
      <c r="C9" s="425" t="s">
        <v>12</v>
      </c>
      <c r="D9" s="428" t="s">
        <v>13</v>
      </c>
      <c r="E9" s="350"/>
      <c r="F9" s="350"/>
      <c r="G9" s="350"/>
      <c r="H9" s="350"/>
      <c r="I9" s="429"/>
      <c r="J9" s="325" t="s">
        <v>14</v>
      </c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7"/>
      <c r="X9" s="325" t="s">
        <v>15</v>
      </c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7"/>
    </row>
    <row r="10" spans="1:37" ht="17.25" thickBot="1">
      <c r="A10" s="420"/>
      <c r="B10" s="423"/>
      <c r="C10" s="426"/>
      <c r="D10" s="431" t="s">
        <v>16</v>
      </c>
      <c r="E10" s="339" t="s">
        <v>17</v>
      </c>
      <c r="F10" s="340"/>
      <c r="G10" s="340"/>
      <c r="H10" s="340"/>
      <c r="I10" s="430"/>
      <c r="J10" s="325">
        <v>1</v>
      </c>
      <c r="K10" s="326"/>
      <c r="L10" s="326"/>
      <c r="M10" s="326"/>
      <c r="N10" s="326"/>
      <c r="O10" s="326"/>
      <c r="P10" s="327"/>
      <c r="Q10" s="325">
        <v>2</v>
      </c>
      <c r="R10" s="326"/>
      <c r="S10" s="326"/>
      <c r="T10" s="326"/>
      <c r="U10" s="326"/>
      <c r="V10" s="326"/>
      <c r="W10" s="327"/>
      <c r="X10" s="325">
        <v>3</v>
      </c>
      <c r="Y10" s="326"/>
      <c r="Z10" s="326"/>
      <c r="AA10" s="326"/>
      <c r="AB10" s="326"/>
      <c r="AC10" s="13"/>
      <c r="AD10" s="13"/>
      <c r="AE10" s="325">
        <v>4</v>
      </c>
      <c r="AF10" s="326"/>
      <c r="AG10" s="326"/>
      <c r="AH10" s="326"/>
      <c r="AI10" s="326"/>
      <c r="AJ10" s="326"/>
      <c r="AK10" s="327"/>
    </row>
    <row r="11" spans="1:37" ht="78.75" customHeight="1" thickBot="1">
      <c r="A11" s="421"/>
      <c r="B11" s="424"/>
      <c r="C11" s="427"/>
      <c r="D11" s="432"/>
      <c r="E11" s="14" t="s">
        <v>18</v>
      </c>
      <c r="F11" s="15" t="s">
        <v>19</v>
      </c>
      <c r="G11" s="15" t="s">
        <v>20</v>
      </c>
      <c r="H11" s="15" t="s">
        <v>21</v>
      </c>
      <c r="I11" s="16" t="s">
        <v>22</v>
      </c>
      <c r="J11" s="17" t="s">
        <v>18</v>
      </c>
      <c r="K11" s="18" t="s">
        <v>19</v>
      </c>
      <c r="L11" s="19" t="s">
        <v>20</v>
      </c>
      <c r="M11" s="19" t="s">
        <v>21</v>
      </c>
      <c r="N11" s="20" t="s">
        <v>22</v>
      </c>
      <c r="O11" s="21" t="s">
        <v>23</v>
      </c>
      <c r="P11" s="22" t="s">
        <v>12</v>
      </c>
      <c r="Q11" s="17" t="s">
        <v>18</v>
      </c>
      <c r="R11" s="18" t="s">
        <v>19</v>
      </c>
      <c r="S11" s="19" t="s">
        <v>20</v>
      </c>
      <c r="T11" s="19" t="s">
        <v>21</v>
      </c>
      <c r="U11" s="20" t="s">
        <v>22</v>
      </c>
      <c r="V11" s="21" t="s">
        <v>23</v>
      </c>
      <c r="W11" s="23" t="s">
        <v>12</v>
      </c>
      <c r="X11" s="17" t="s">
        <v>18</v>
      </c>
      <c r="Y11" s="18" t="s">
        <v>19</v>
      </c>
      <c r="Z11" s="19" t="s">
        <v>20</v>
      </c>
      <c r="AA11" s="19" t="s">
        <v>21</v>
      </c>
      <c r="AB11" s="20" t="s">
        <v>22</v>
      </c>
      <c r="AC11" s="21" t="s">
        <v>23</v>
      </c>
      <c r="AD11" s="23" t="s">
        <v>12</v>
      </c>
      <c r="AE11" s="17" t="s">
        <v>18</v>
      </c>
      <c r="AF11" s="19" t="s">
        <v>19</v>
      </c>
      <c r="AG11" s="19" t="s">
        <v>20</v>
      </c>
      <c r="AH11" s="19" t="s">
        <v>21</v>
      </c>
      <c r="AI11" s="24" t="s">
        <v>22</v>
      </c>
      <c r="AJ11" s="21" t="s">
        <v>23</v>
      </c>
      <c r="AK11" s="23" t="s">
        <v>12</v>
      </c>
    </row>
    <row r="12" spans="1:37" ht="15.75" thickBot="1">
      <c r="A12" s="433" t="s">
        <v>24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</row>
    <row r="13" spans="1:37" ht="25.5">
      <c r="A13" s="26">
        <v>1</v>
      </c>
      <c r="B13" s="27" t="s">
        <v>125</v>
      </c>
      <c r="C13" s="28">
        <v>4</v>
      </c>
      <c r="D13" s="29">
        <v>30</v>
      </c>
      <c r="E13" s="30">
        <v>15</v>
      </c>
      <c r="F13" s="30">
        <v>15</v>
      </c>
      <c r="G13" s="30">
        <v>0</v>
      </c>
      <c r="H13" s="30">
        <v>0</v>
      </c>
      <c r="I13" s="31">
        <v>0</v>
      </c>
      <c r="J13" s="32">
        <v>15</v>
      </c>
      <c r="K13" s="33">
        <v>15</v>
      </c>
      <c r="L13" s="30">
        <v>0</v>
      </c>
      <c r="M13" s="30">
        <v>0</v>
      </c>
      <c r="N13" s="30">
        <v>0</v>
      </c>
      <c r="O13" s="33" t="s">
        <v>25</v>
      </c>
      <c r="P13" s="34">
        <v>4</v>
      </c>
      <c r="Q13" s="29"/>
      <c r="R13" s="30"/>
      <c r="S13" s="30"/>
      <c r="T13" s="30"/>
      <c r="U13" s="30"/>
      <c r="V13" s="30"/>
      <c r="W13" s="31"/>
      <c r="X13" s="35"/>
      <c r="Y13" s="30"/>
      <c r="Z13" s="30"/>
      <c r="AA13" s="30"/>
      <c r="AB13" s="30"/>
      <c r="AC13" s="30"/>
      <c r="AD13" s="28"/>
      <c r="AE13" s="29"/>
      <c r="AF13" s="30"/>
      <c r="AG13" s="30"/>
      <c r="AH13" s="30"/>
      <c r="AI13" s="36"/>
      <c r="AJ13" s="36"/>
      <c r="AK13" s="37"/>
    </row>
    <row r="14" spans="1:37" ht="25.5">
      <c r="A14" s="302">
        <v>2</v>
      </c>
      <c r="B14" s="225" t="s">
        <v>220</v>
      </c>
      <c r="C14" s="226">
        <v>2</v>
      </c>
      <c r="D14" s="227">
        <v>15</v>
      </c>
      <c r="E14" s="228">
        <v>15</v>
      </c>
      <c r="F14" s="228">
        <v>0</v>
      </c>
      <c r="G14" s="228">
        <v>0</v>
      </c>
      <c r="H14" s="228">
        <v>0</v>
      </c>
      <c r="I14" s="229">
        <v>0</v>
      </c>
      <c r="J14" s="230">
        <v>15</v>
      </c>
      <c r="K14" s="231">
        <v>0</v>
      </c>
      <c r="L14" s="228">
        <v>0</v>
      </c>
      <c r="M14" s="228">
        <v>0</v>
      </c>
      <c r="N14" s="228">
        <v>0</v>
      </c>
      <c r="O14" s="231" t="s">
        <v>26</v>
      </c>
      <c r="P14" s="232">
        <v>2</v>
      </c>
      <c r="Q14" s="227"/>
      <c r="R14" s="228"/>
      <c r="S14" s="228"/>
      <c r="T14" s="228"/>
      <c r="U14" s="228"/>
      <c r="V14" s="228"/>
      <c r="W14" s="229"/>
      <c r="X14" s="271"/>
      <c r="Y14" s="228"/>
      <c r="Z14" s="228"/>
      <c r="AA14" s="228"/>
      <c r="AB14" s="228"/>
      <c r="AC14" s="228"/>
      <c r="AD14" s="226"/>
      <c r="AE14" s="227"/>
      <c r="AF14" s="228"/>
      <c r="AG14" s="228"/>
      <c r="AH14" s="42"/>
      <c r="AI14" s="42"/>
      <c r="AJ14" s="42"/>
      <c r="AK14" s="43"/>
    </row>
    <row r="15" spans="1:37" ht="38.25">
      <c r="A15" s="302">
        <v>3</v>
      </c>
      <c r="B15" s="225" t="s">
        <v>127</v>
      </c>
      <c r="C15" s="226">
        <v>2</v>
      </c>
      <c r="D15" s="227">
        <v>15</v>
      </c>
      <c r="E15" s="228">
        <v>0</v>
      </c>
      <c r="F15" s="228">
        <v>15</v>
      </c>
      <c r="G15" s="228">
        <v>0</v>
      </c>
      <c r="H15" s="228">
        <v>0</v>
      </c>
      <c r="I15" s="229">
        <v>0</v>
      </c>
      <c r="J15" s="230">
        <v>0</v>
      </c>
      <c r="K15" s="231">
        <v>15</v>
      </c>
      <c r="L15" s="228">
        <v>0</v>
      </c>
      <c r="M15" s="228">
        <v>0</v>
      </c>
      <c r="N15" s="228">
        <v>0</v>
      </c>
      <c r="O15" s="231" t="s">
        <v>26</v>
      </c>
      <c r="P15" s="232">
        <v>2</v>
      </c>
      <c r="Q15" s="227"/>
      <c r="R15" s="228"/>
      <c r="S15" s="228"/>
      <c r="T15" s="228"/>
      <c r="U15" s="228"/>
      <c r="V15" s="228"/>
      <c r="W15" s="229"/>
      <c r="X15" s="271"/>
      <c r="Y15" s="228"/>
      <c r="Z15" s="228"/>
      <c r="AA15" s="228"/>
      <c r="AB15" s="228"/>
      <c r="AC15" s="228"/>
      <c r="AD15" s="226"/>
      <c r="AE15" s="227"/>
      <c r="AF15" s="228"/>
      <c r="AG15" s="228"/>
      <c r="AH15" s="42"/>
      <c r="AI15" s="42"/>
      <c r="AJ15" s="42"/>
      <c r="AK15" s="43"/>
    </row>
    <row r="16" spans="1:37" ht="25.5">
      <c r="A16" s="303">
        <v>4</v>
      </c>
      <c r="B16" s="225" t="s">
        <v>128</v>
      </c>
      <c r="C16" s="226">
        <v>2</v>
      </c>
      <c r="D16" s="227">
        <v>20</v>
      </c>
      <c r="E16" s="228">
        <v>10</v>
      </c>
      <c r="F16" s="228">
        <v>10</v>
      </c>
      <c r="G16" s="228">
        <v>0</v>
      </c>
      <c r="H16" s="228">
        <v>0</v>
      </c>
      <c r="I16" s="229">
        <v>0</v>
      </c>
      <c r="J16" s="230">
        <v>10</v>
      </c>
      <c r="K16" s="231">
        <v>10</v>
      </c>
      <c r="L16" s="228">
        <v>0</v>
      </c>
      <c r="M16" s="228">
        <v>0</v>
      </c>
      <c r="N16" s="228">
        <v>0</v>
      </c>
      <c r="O16" s="231" t="s">
        <v>26</v>
      </c>
      <c r="P16" s="232">
        <v>2</v>
      </c>
      <c r="Q16" s="227"/>
      <c r="R16" s="228"/>
      <c r="S16" s="228"/>
      <c r="T16" s="228"/>
      <c r="U16" s="228"/>
      <c r="V16" s="228"/>
      <c r="W16" s="229"/>
      <c r="X16" s="271"/>
      <c r="Y16" s="228"/>
      <c r="Z16" s="228"/>
      <c r="AA16" s="228"/>
      <c r="AB16" s="228"/>
      <c r="AC16" s="228"/>
      <c r="AD16" s="226"/>
      <c r="AE16" s="227"/>
      <c r="AF16" s="228"/>
      <c r="AG16" s="228"/>
      <c r="AH16" s="42"/>
      <c r="AI16" s="42"/>
      <c r="AJ16" s="42"/>
      <c r="AK16" s="43"/>
    </row>
    <row r="17" spans="1:37" ht="25.5">
      <c r="A17" s="303">
        <v>5</v>
      </c>
      <c r="B17" s="225" t="s">
        <v>129</v>
      </c>
      <c r="C17" s="226">
        <v>2</v>
      </c>
      <c r="D17" s="227">
        <v>20</v>
      </c>
      <c r="E17" s="228">
        <v>10</v>
      </c>
      <c r="F17" s="228">
        <v>10</v>
      </c>
      <c r="G17" s="228">
        <v>0</v>
      </c>
      <c r="H17" s="228">
        <v>0</v>
      </c>
      <c r="I17" s="229">
        <v>0</v>
      </c>
      <c r="J17" s="230">
        <v>10</v>
      </c>
      <c r="K17" s="231">
        <v>10</v>
      </c>
      <c r="L17" s="228">
        <v>0</v>
      </c>
      <c r="M17" s="228">
        <v>0</v>
      </c>
      <c r="N17" s="228">
        <v>0</v>
      </c>
      <c r="O17" s="231" t="s">
        <v>25</v>
      </c>
      <c r="P17" s="232">
        <v>2</v>
      </c>
      <c r="Q17" s="304"/>
      <c r="R17" s="231"/>
      <c r="S17" s="228"/>
      <c r="T17" s="228"/>
      <c r="U17" s="228"/>
      <c r="V17" s="231"/>
      <c r="W17" s="305"/>
      <c r="X17" s="271"/>
      <c r="Y17" s="228"/>
      <c r="Z17" s="228"/>
      <c r="AA17" s="228"/>
      <c r="AB17" s="228"/>
      <c r="AC17" s="228"/>
      <c r="AD17" s="226"/>
      <c r="AE17" s="227"/>
      <c r="AF17" s="228"/>
      <c r="AG17" s="228"/>
      <c r="AH17" s="42"/>
      <c r="AI17" s="42"/>
      <c r="AJ17" s="42"/>
      <c r="AK17" s="43"/>
    </row>
    <row r="18" spans="1:37" ht="25.5">
      <c r="A18" s="302">
        <v>6</v>
      </c>
      <c r="B18" s="225" t="s">
        <v>27</v>
      </c>
      <c r="C18" s="226">
        <v>2</v>
      </c>
      <c r="D18" s="227">
        <v>15</v>
      </c>
      <c r="E18" s="228">
        <v>15</v>
      </c>
      <c r="F18" s="228">
        <v>0</v>
      </c>
      <c r="G18" s="228">
        <v>0</v>
      </c>
      <c r="H18" s="228">
        <v>0</v>
      </c>
      <c r="I18" s="229">
        <v>0</v>
      </c>
      <c r="J18" s="230">
        <v>15</v>
      </c>
      <c r="K18" s="231">
        <v>0</v>
      </c>
      <c r="L18" s="228">
        <v>0</v>
      </c>
      <c r="M18" s="228">
        <v>0</v>
      </c>
      <c r="N18" s="228">
        <v>0</v>
      </c>
      <c r="O18" s="231" t="s">
        <v>26</v>
      </c>
      <c r="P18" s="232">
        <v>2</v>
      </c>
      <c r="Q18" s="304"/>
      <c r="R18" s="231"/>
      <c r="S18" s="228"/>
      <c r="T18" s="228"/>
      <c r="U18" s="228"/>
      <c r="V18" s="231"/>
      <c r="W18" s="305"/>
      <c r="X18" s="271"/>
      <c r="Y18" s="228"/>
      <c r="Z18" s="228"/>
      <c r="AA18" s="228"/>
      <c r="AB18" s="228"/>
      <c r="AC18" s="228"/>
      <c r="AD18" s="226"/>
      <c r="AE18" s="227"/>
      <c r="AF18" s="228"/>
      <c r="AG18" s="228"/>
      <c r="AH18" s="42"/>
      <c r="AI18" s="42"/>
      <c r="AJ18" s="42"/>
      <c r="AK18" s="43"/>
    </row>
    <row r="19" spans="1:37" ht="25.5">
      <c r="A19" s="302">
        <v>7</v>
      </c>
      <c r="B19" s="225" t="s">
        <v>28</v>
      </c>
      <c r="C19" s="226">
        <v>2</v>
      </c>
      <c r="D19" s="227">
        <v>15</v>
      </c>
      <c r="E19" s="228">
        <v>0</v>
      </c>
      <c r="F19" s="228">
        <v>15</v>
      </c>
      <c r="G19" s="228">
        <v>0</v>
      </c>
      <c r="H19" s="228">
        <v>0</v>
      </c>
      <c r="I19" s="229">
        <v>0</v>
      </c>
      <c r="J19" s="230">
        <v>0</v>
      </c>
      <c r="K19" s="231">
        <v>15</v>
      </c>
      <c r="L19" s="228">
        <v>0</v>
      </c>
      <c r="M19" s="228">
        <v>0</v>
      </c>
      <c r="N19" s="228">
        <v>0</v>
      </c>
      <c r="O19" s="231" t="s">
        <v>26</v>
      </c>
      <c r="P19" s="232">
        <v>2</v>
      </c>
      <c r="Q19" s="304"/>
      <c r="R19" s="231"/>
      <c r="S19" s="228"/>
      <c r="T19" s="228"/>
      <c r="U19" s="228"/>
      <c r="V19" s="231"/>
      <c r="W19" s="305"/>
      <c r="X19" s="271"/>
      <c r="Y19" s="228"/>
      <c r="Z19" s="228"/>
      <c r="AA19" s="228"/>
      <c r="AB19" s="228"/>
      <c r="AC19" s="228"/>
      <c r="AD19" s="226"/>
      <c r="AE19" s="227"/>
      <c r="AF19" s="228"/>
      <c r="AG19" s="228"/>
      <c r="AH19" s="42"/>
      <c r="AI19" s="42"/>
      <c r="AJ19" s="42"/>
      <c r="AK19" s="43"/>
    </row>
    <row r="20" spans="1:37" ht="15">
      <c r="A20" s="303">
        <v>8</v>
      </c>
      <c r="B20" s="225" t="s">
        <v>29</v>
      </c>
      <c r="C20" s="226">
        <v>2</v>
      </c>
      <c r="D20" s="227">
        <v>15</v>
      </c>
      <c r="E20" s="228">
        <v>15</v>
      </c>
      <c r="F20" s="228">
        <v>0</v>
      </c>
      <c r="G20" s="228">
        <v>0</v>
      </c>
      <c r="H20" s="228">
        <v>0</v>
      </c>
      <c r="I20" s="229">
        <v>0</v>
      </c>
      <c r="J20" s="230">
        <v>15</v>
      </c>
      <c r="K20" s="231">
        <v>0</v>
      </c>
      <c r="L20" s="228">
        <v>0</v>
      </c>
      <c r="M20" s="228">
        <v>0</v>
      </c>
      <c r="N20" s="228">
        <v>0</v>
      </c>
      <c r="O20" s="231" t="s">
        <v>26</v>
      </c>
      <c r="P20" s="232">
        <v>2</v>
      </c>
      <c r="Q20" s="304"/>
      <c r="R20" s="231"/>
      <c r="S20" s="228"/>
      <c r="T20" s="228"/>
      <c r="U20" s="228"/>
      <c r="V20" s="231"/>
      <c r="W20" s="305"/>
      <c r="X20" s="271"/>
      <c r="Y20" s="228"/>
      <c r="Z20" s="228"/>
      <c r="AA20" s="228"/>
      <c r="AB20" s="228"/>
      <c r="AC20" s="228"/>
      <c r="AD20" s="226"/>
      <c r="AE20" s="227"/>
      <c r="AF20" s="228"/>
      <c r="AG20" s="228"/>
      <c r="AH20" s="42"/>
      <c r="AI20" s="42"/>
      <c r="AJ20" s="42"/>
      <c r="AK20" s="43"/>
    </row>
    <row r="21" spans="1:37" ht="15">
      <c r="A21" s="303">
        <v>9</v>
      </c>
      <c r="B21" s="225" t="s">
        <v>130</v>
      </c>
      <c r="C21" s="226">
        <v>2</v>
      </c>
      <c r="D21" s="227">
        <v>15</v>
      </c>
      <c r="E21" s="228">
        <v>0</v>
      </c>
      <c r="F21" s="228">
        <v>15</v>
      </c>
      <c r="G21" s="228">
        <v>0</v>
      </c>
      <c r="H21" s="228">
        <v>0</v>
      </c>
      <c r="I21" s="229">
        <v>0</v>
      </c>
      <c r="J21" s="230">
        <v>0</v>
      </c>
      <c r="K21" s="231">
        <v>15</v>
      </c>
      <c r="L21" s="228">
        <v>0</v>
      </c>
      <c r="M21" s="228">
        <v>0</v>
      </c>
      <c r="N21" s="228">
        <v>0</v>
      </c>
      <c r="O21" s="231" t="s">
        <v>26</v>
      </c>
      <c r="P21" s="232">
        <v>2</v>
      </c>
      <c r="Q21" s="227"/>
      <c r="R21" s="228"/>
      <c r="S21" s="228"/>
      <c r="T21" s="228"/>
      <c r="U21" s="228"/>
      <c r="V21" s="228"/>
      <c r="W21" s="229"/>
      <c r="X21" s="230"/>
      <c r="Y21" s="231"/>
      <c r="Z21" s="228"/>
      <c r="AA21" s="228"/>
      <c r="AB21" s="228"/>
      <c r="AC21" s="231"/>
      <c r="AD21" s="232"/>
      <c r="AE21" s="227"/>
      <c r="AF21" s="228"/>
      <c r="AG21" s="228"/>
      <c r="AH21" s="42"/>
      <c r="AI21" s="42"/>
      <c r="AJ21" s="42"/>
      <c r="AK21" s="43"/>
    </row>
    <row r="22" spans="1:37" ht="25.5">
      <c r="A22" s="302">
        <v>10</v>
      </c>
      <c r="B22" s="225" t="s">
        <v>131</v>
      </c>
      <c r="C22" s="226">
        <v>3</v>
      </c>
      <c r="D22" s="227">
        <v>30</v>
      </c>
      <c r="E22" s="228">
        <v>15</v>
      </c>
      <c r="F22" s="228">
        <v>15</v>
      </c>
      <c r="G22" s="228">
        <v>0</v>
      </c>
      <c r="H22" s="228">
        <v>0</v>
      </c>
      <c r="I22" s="229">
        <v>0</v>
      </c>
      <c r="J22" s="230">
        <v>15</v>
      </c>
      <c r="K22" s="231">
        <v>15</v>
      </c>
      <c r="L22" s="228">
        <v>0</v>
      </c>
      <c r="M22" s="228">
        <v>0</v>
      </c>
      <c r="N22" s="228">
        <v>0</v>
      </c>
      <c r="O22" s="231" t="s">
        <v>25</v>
      </c>
      <c r="P22" s="232">
        <v>3</v>
      </c>
      <c r="Q22" s="227"/>
      <c r="R22" s="228"/>
      <c r="S22" s="228"/>
      <c r="T22" s="228"/>
      <c r="U22" s="228"/>
      <c r="V22" s="228"/>
      <c r="W22" s="229"/>
      <c r="X22" s="230"/>
      <c r="Y22" s="231"/>
      <c r="Z22" s="228"/>
      <c r="AA22" s="228"/>
      <c r="AB22" s="228"/>
      <c r="AC22" s="231"/>
      <c r="AD22" s="232"/>
      <c r="AE22" s="227"/>
      <c r="AF22" s="228"/>
      <c r="AG22" s="228"/>
      <c r="AH22" s="42"/>
      <c r="AI22" s="42"/>
      <c r="AJ22" s="42"/>
      <c r="AK22" s="43"/>
    </row>
    <row r="23" spans="1:37" ht="38.25">
      <c r="A23" s="302">
        <v>11</v>
      </c>
      <c r="B23" s="225" t="s">
        <v>221</v>
      </c>
      <c r="C23" s="226">
        <v>2</v>
      </c>
      <c r="D23" s="227">
        <v>15</v>
      </c>
      <c r="E23" s="228">
        <v>15</v>
      </c>
      <c r="F23" s="228">
        <v>0</v>
      </c>
      <c r="G23" s="228">
        <v>0</v>
      </c>
      <c r="H23" s="228">
        <v>0</v>
      </c>
      <c r="I23" s="229">
        <v>0</v>
      </c>
      <c r="J23" s="230">
        <v>15</v>
      </c>
      <c r="K23" s="231">
        <v>0</v>
      </c>
      <c r="L23" s="228">
        <v>0</v>
      </c>
      <c r="M23" s="228">
        <v>0</v>
      </c>
      <c r="N23" s="228">
        <v>0</v>
      </c>
      <c r="O23" s="231" t="s">
        <v>26</v>
      </c>
      <c r="P23" s="232">
        <v>2</v>
      </c>
      <c r="Q23" s="227"/>
      <c r="R23" s="228"/>
      <c r="S23" s="228"/>
      <c r="T23" s="228"/>
      <c r="U23" s="228"/>
      <c r="V23" s="228"/>
      <c r="W23" s="229"/>
      <c r="X23" s="230"/>
      <c r="Y23" s="231"/>
      <c r="Z23" s="228"/>
      <c r="AA23" s="228"/>
      <c r="AB23" s="228"/>
      <c r="AC23" s="231"/>
      <c r="AD23" s="232"/>
      <c r="AE23" s="227"/>
      <c r="AF23" s="228"/>
      <c r="AG23" s="228"/>
      <c r="AH23" s="42"/>
      <c r="AI23" s="42"/>
      <c r="AJ23" s="42"/>
      <c r="AK23" s="43"/>
    </row>
    <row r="24" spans="1:37" ht="26.25" thickBot="1">
      <c r="A24" s="303">
        <v>12</v>
      </c>
      <c r="B24" s="233" t="s">
        <v>133</v>
      </c>
      <c r="C24" s="234">
        <v>3</v>
      </c>
      <c r="D24" s="235">
        <v>20</v>
      </c>
      <c r="E24" s="236">
        <v>10</v>
      </c>
      <c r="F24" s="236">
        <v>10</v>
      </c>
      <c r="G24" s="236">
        <v>0</v>
      </c>
      <c r="H24" s="236">
        <v>0</v>
      </c>
      <c r="I24" s="237">
        <v>0</v>
      </c>
      <c r="J24" s="238">
        <v>10</v>
      </c>
      <c r="K24" s="239">
        <v>10</v>
      </c>
      <c r="L24" s="236">
        <v>0</v>
      </c>
      <c r="M24" s="236">
        <v>0</v>
      </c>
      <c r="N24" s="236">
        <v>0</v>
      </c>
      <c r="O24" s="239" t="s">
        <v>25</v>
      </c>
      <c r="P24" s="240">
        <v>3</v>
      </c>
      <c r="Q24" s="235"/>
      <c r="R24" s="236"/>
      <c r="S24" s="236"/>
      <c r="T24" s="236"/>
      <c r="U24" s="236"/>
      <c r="V24" s="236"/>
      <c r="W24" s="237"/>
      <c r="X24" s="238"/>
      <c r="Y24" s="239"/>
      <c r="Z24" s="236"/>
      <c r="AA24" s="236"/>
      <c r="AB24" s="236"/>
      <c r="AC24" s="239"/>
      <c r="AD24" s="240"/>
      <c r="AE24" s="235"/>
      <c r="AF24" s="236"/>
      <c r="AG24" s="236"/>
      <c r="AH24" s="53"/>
      <c r="AI24" s="53"/>
      <c r="AJ24" s="53"/>
      <c r="AK24" s="54"/>
    </row>
    <row r="25" spans="1:37" ht="15">
      <c r="A25" s="302">
        <v>13</v>
      </c>
      <c r="B25" s="241" t="s">
        <v>134</v>
      </c>
      <c r="C25" s="242">
        <v>1</v>
      </c>
      <c r="D25" s="243">
        <v>10</v>
      </c>
      <c r="E25" s="244">
        <v>10</v>
      </c>
      <c r="F25" s="244">
        <v>0</v>
      </c>
      <c r="G25" s="244">
        <v>0</v>
      </c>
      <c r="H25" s="244">
        <v>0</v>
      </c>
      <c r="I25" s="245">
        <v>0</v>
      </c>
      <c r="J25" s="246"/>
      <c r="K25" s="247"/>
      <c r="L25" s="244"/>
      <c r="M25" s="244"/>
      <c r="N25" s="244"/>
      <c r="O25" s="247"/>
      <c r="P25" s="248"/>
      <c r="Q25" s="243">
        <v>10</v>
      </c>
      <c r="R25" s="244">
        <v>0</v>
      </c>
      <c r="S25" s="244">
        <v>0</v>
      </c>
      <c r="T25" s="244">
        <v>0</v>
      </c>
      <c r="U25" s="244">
        <v>0</v>
      </c>
      <c r="V25" s="244" t="s">
        <v>25</v>
      </c>
      <c r="W25" s="245">
        <v>1</v>
      </c>
      <c r="X25" s="246"/>
      <c r="Y25" s="247"/>
      <c r="Z25" s="244"/>
      <c r="AA25" s="244"/>
      <c r="AB25" s="244"/>
      <c r="AC25" s="247"/>
      <c r="AD25" s="248"/>
      <c r="AE25" s="243"/>
      <c r="AF25" s="244"/>
      <c r="AG25" s="244"/>
      <c r="AH25" s="61"/>
      <c r="AI25" s="61"/>
      <c r="AJ25" s="61"/>
      <c r="AK25" s="62"/>
    </row>
    <row r="26" spans="1:37" ht="15">
      <c r="A26" s="302">
        <v>14</v>
      </c>
      <c r="B26" s="241" t="s">
        <v>212</v>
      </c>
      <c r="C26" s="242">
        <v>2</v>
      </c>
      <c r="D26" s="243">
        <v>15</v>
      </c>
      <c r="E26" s="244">
        <v>0</v>
      </c>
      <c r="F26" s="244">
        <v>15</v>
      </c>
      <c r="G26" s="244">
        <v>0</v>
      </c>
      <c r="H26" s="244">
        <v>0</v>
      </c>
      <c r="I26" s="245">
        <v>0</v>
      </c>
      <c r="J26" s="246"/>
      <c r="K26" s="247"/>
      <c r="L26" s="244"/>
      <c r="M26" s="244"/>
      <c r="N26" s="244"/>
      <c r="O26" s="247"/>
      <c r="P26" s="248"/>
      <c r="Q26" s="243">
        <v>0</v>
      </c>
      <c r="R26" s="244">
        <v>15</v>
      </c>
      <c r="S26" s="244">
        <v>0</v>
      </c>
      <c r="T26" s="244">
        <v>0</v>
      </c>
      <c r="U26" s="244">
        <v>0</v>
      </c>
      <c r="V26" s="244" t="s">
        <v>25</v>
      </c>
      <c r="W26" s="245">
        <v>2</v>
      </c>
      <c r="X26" s="246"/>
      <c r="Y26" s="247"/>
      <c r="Z26" s="244"/>
      <c r="AA26" s="244"/>
      <c r="AB26" s="244"/>
      <c r="AC26" s="247"/>
      <c r="AD26" s="248"/>
      <c r="AE26" s="243"/>
      <c r="AF26" s="244"/>
      <c r="AG26" s="244"/>
      <c r="AH26" s="61"/>
      <c r="AI26" s="61"/>
      <c r="AJ26" s="61"/>
      <c r="AK26" s="62"/>
    </row>
    <row r="27" spans="1:37" ht="38.25">
      <c r="A27" s="302">
        <v>15</v>
      </c>
      <c r="B27" s="241" t="s">
        <v>137</v>
      </c>
      <c r="C27" s="242">
        <v>2</v>
      </c>
      <c r="D27" s="243">
        <v>15</v>
      </c>
      <c r="E27" s="244">
        <v>0</v>
      </c>
      <c r="F27" s="244">
        <v>15</v>
      </c>
      <c r="G27" s="244">
        <v>0</v>
      </c>
      <c r="H27" s="244">
        <v>0</v>
      </c>
      <c r="I27" s="245">
        <v>0</v>
      </c>
      <c r="J27" s="246"/>
      <c r="K27" s="247"/>
      <c r="L27" s="244"/>
      <c r="M27" s="244"/>
      <c r="N27" s="244"/>
      <c r="O27" s="247"/>
      <c r="P27" s="248"/>
      <c r="Q27" s="243">
        <v>0</v>
      </c>
      <c r="R27" s="244">
        <v>15</v>
      </c>
      <c r="S27" s="244">
        <v>0</v>
      </c>
      <c r="T27" s="244">
        <v>0</v>
      </c>
      <c r="U27" s="244">
        <v>0</v>
      </c>
      <c r="V27" s="244" t="s">
        <v>26</v>
      </c>
      <c r="W27" s="245">
        <v>2</v>
      </c>
      <c r="X27" s="246"/>
      <c r="Y27" s="247"/>
      <c r="Z27" s="244"/>
      <c r="AA27" s="244"/>
      <c r="AB27" s="244"/>
      <c r="AC27" s="247"/>
      <c r="AD27" s="248"/>
      <c r="AE27" s="243"/>
      <c r="AF27" s="244"/>
      <c r="AG27" s="244"/>
      <c r="AH27" s="61"/>
      <c r="AI27" s="61"/>
      <c r="AJ27" s="61"/>
      <c r="AK27" s="62"/>
    </row>
    <row r="28" spans="1:37" ht="25.5">
      <c r="A28" s="302">
        <v>16</v>
      </c>
      <c r="B28" s="241" t="s">
        <v>136</v>
      </c>
      <c r="C28" s="242">
        <v>3</v>
      </c>
      <c r="D28" s="243">
        <v>30</v>
      </c>
      <c r="E28" s="244">
        <v>15</v>
      </c>
      <c r="F28" s="244">
        <v>15</v>
      </c>
      <c r="G28" s="244">
        <v>0</v>
      </c>
      <c r="H28" s="244">
        <v>0</v>
      </c>
      <c r="I28" s="245">
        <v>0</v>
      </c>
      <c r="J28" s="246"/>
      <c r="K28" s="247"/>
      <c r="L28" s="244"/>
      <c r="M28" s="244"/>
      <c r="N28" s="244"/>
      <c r="O28" s="247"/>
      <c r="P28" s="248"/>
      <c r="Q28" s="243">
        <v>15</v>
      </c>
      <c r="R28" s="244">
        <v>15</v>
      </c>
      <c r="S28" s="244">
        <v>0</v>
      </c>
      <c r="T28" s="244">
        <v>0</v>
      </c>
      <c r="U28" s="244">
        <v>0</v>
      </c>
      <c r="V28" s="244" t="s">
        <v>25</v>
      </c>
      <c r="W28" s="245">
        <v>3</v>
      </c>
      <c r="X28" s="246"/>
      <c r="Y28" s="247"/>
      <c r="Z28" s="244"/>
      <c r="AA28" s="244"/>
      <c r="AB28" s="244"/>
      <c r="AC28" s="247"/>
      <c r="AD28" s="248"/>
      <c r="AE28" s="243"/>
      <c r="AF28" s="244"/>
      <c r="AG28" s="244"/>
      <c r="AH28" s="61"/>
      <c r="AI28" s="61"/>
      <c r="AJ28" s="61"/>
      <c r="AK28" s="62"/>
    </row>
    <row r="29" spans="1:37" ht="25.5">
      <c r="A29" s="302">
        <v>17</v>
      </c>
      <c r="B29" s="241" t="s">
        <v>217</v>
      </c>
      <c r="C29" s="242">
        <v>1</v>
      </c>
      <c r="D29" s="243">
        <v>10</v>
      </c>
      <c r="E29" s="244">
        <v>10</v>
      </c>
      <c r="F29" s="244">
        <v>0</v>
      </c>
      <c r="G29" s="244">
        <v>0</v>
      </c>
      <c r="H29" s="244">
        <v>0</v>
      </c>
      <c r="I29" s="245">
        <v>0</v>
      </c>
      <c r="J29" s="246"/>
      <c r="K29" s="247"/>
      <c r="L29" s="244"/>
      <c r="M29" s="244"/>
      <c r="N29" s="244"/>
      <c r="O29" s="247"/>
      <c r="P29" s="248"/>
      <c r="Q29" s="243">
        <v>10</v>
      </c>
      <c r="R29" s="244">
        <v>0</v>
      </c>
      <c r="S29" s="244">
        <v>0</v>
      </c>
      <c r="T29" s="244">
        <v>0</v>
      </c>
      <c r="U29" s="244">
        <v>0</v>
      </c>
      <c r="V29" s="244" t="s">
        <v>26</v>
      </c>
      <c r="W29" s="245">
        <v>1</v>
      </c>
      <c r="X29" s="246"/>
      <c r="Y29" s="247"/>
      <c r="Z29" s="244"/>
      <c r="AA29" s="244"/>
      <c r="AB29" s="244"/>
      <c r="AC29" s="247"/>
      <c r="AD29" s="248"/>
      <c r="AE29" s="243"/>
      <c r="AF29" s="244"/>
      <c r="AG29" s="244"/>
      <c r="AH29" s="61"/>
      <c r="AI29" s="61"/>
      <c r="AJ29" s="61"/>
      <c r="AK29" s="62"/>
    </row>
    <row r="30" spans="1:37" ht="25.5">
      <c r="A30" s="302">
        <v>18</v>
      </c>
      <c r="B30" s="241" t="s">
        <v>139</v>
      </c>
      <c r="C30" s="242">
        <v>2</v>
      </c>
      <c r="D30" s="243">
        <v>15</v>
      </c>
      <c r="E30" s="244">
        <v>15</v>
      </c>
      <c r="F30" s="244">
        <v>0</v>
      </c>
      <c r="G30" s="244">
        <v>0</v>
      </c>
      <c r="H30" s="244">
        <v>0</v>
      </c>
      <c r="I30" s="245">
        <v>0</v>
      </c>
      <c r="J30" s="246"/>
      <c r="K30" s="247"/>
      <c r="L30" s="244"/>
      <c r="M30" s="244"/>
      <c r="N30" s="244"/>
      <c r="O30" s="247"/>
      <c r="P30" s="248"/>
      <c r="Q30" s="243"/>
      <c r="R30" s="244"/>
      <c r="S30" s="244"/>
      <c r="T30" s="244"/>
      <c r="U30" s="244"/>
      <c r="V30" s="244"/>
      <c r="W30" s="245"/>
      <c r="X30" s="246">
        <v>15</v>
      </c>
      <c r="Y30" s="247">
        <v>0</v>
      </c>
      <c r="Z30" s="244">
        <v>0</v>
      </c>
      <c r="AA30" s="244">
        <v>0</v>
      </c>
      <c r="AB30" s="244">
        <v>0</v>
      </c>
      <c r="AC30" s="247" t="s">
        <v>25</v>
      </c>
      <c r="AD30" s="248">
        <v>2</v>
      </c>
      <c r="AE30" s="243"/>
      <c r="AF30" s="244"/>
      <c r="AG30" s="244"/>
      <c r="AH30" s="61"/>
      <c r="AI30" s="61"/>
      <c r="AJ30" s="61"/>
      <c r="AK30" s="62"/>
    </row>
    <row r="31" spans="1:37" ht="15">
      <c r="A31" s="302">
        <v>19</v>
      </c>
      <c r="B31" s="241" t="s">
        <v>30</v>
      </c>
      <c r="C31" s="242">
        <v>2</v>
      </c>
      <c r="D31" s="243">
        <v>30</v>
      </c>
      <c r="E31" s="244">
        <v>15</v>
      </c>
      <c r="F31" s="244">
        <v>15</v>
      </c>
      <c r="G31" s="244">
        <v>0</v>
      </c>
      <c r="H31" s="244">
        <v>0</v>
      </c>
      <c r="I31" s="245">
        <v>0</v>
      </c>
      <c r="J31" s="246"/>
      <c r="K31" s="247"/>
      <c r="L31" s="244"/>
      <c r="M31" s="244"/>
      <c r="N31" s="244"/>
      <c r="O31" s="247"/>
      <c r="P31" s="248"/>
      <c r="Q31" s="243"/>
      <c r="R31" s="244"/>
      <c r="S31" s="244"/>
      <c r="T31" s="244"/>
      <c r="U31" s="244"/>
      <c r="V31" s="244"/>
      <c r="W31" s="245"/>
      <c r="X31" s="246">
        <v>15</v>
      </c>
      <c r="Y31" s="247">
        <v>15</v>
      </c>
      <c r="Z31" s="244">
        <v>0</v>
      </c>
      <c r="AA31" s="244">
        <v>0</v>
      </c>
      <c r="AB31" s="244">
        <v>0</v>
      </c>
      <c r="AC31" s="247" t="s">
        <v>25</v>
      </c>
      <c r="AD31" s="248">
        <v>2</v>
      </c>
      <c r="AE31" s="243"/>
      <c r="AF31" s="244"/>
      <c r="AG31" s="244"/>
      <c r="AH31" s="61"/>
      <c r="AI31" s="61"/>
      <c r="AJ31" s="61"/>
      <c r="AK31" s="62"/>
    </row>
    <row r="32" spans="1:37" ht="25.5">
      <c r="A32" s="302">
        <v>20</v>
      </c>
      <c r="B32" s="241" t="s">
        <v>140</v>
      </c>
      <c r="C32" s="242">
        <v>2</v>
      </c>
      <c r="D32" s="243">
        <v>15</v>
      </c>
      <c r="E32" s="244">
        <v>15</v>
      </c>
      <c r="F32" s="244">
        <v>0</v>
      </c>
      <c r="G32" s="244">
        <v>0</v>
      </c>
      <c r="H32" s="244">
        <v>0</v>
      </c>
      <c r="I32" s="245">
        <v>0</v>
      </c>
      <c r="J32" s="246"/>
      <c r="K32" s="247"/>
      <c r="L32" s="244"/>
      <c r="M32" s="244"/>
      <c r="N32" s="244"/>
      <c r="O32" s="247"/>
      <c r="P32" s="248"/>
      <c r="Q32" s="243"/>
      <c r="R32" s="244"/>
      <c r="S32" s="244"/>
      <c r="T32" s="244"/>
      <c r="U32" s="244"/>
      <c r="V32" s="244"/>
      <c r="W32" s="245"/>
      <c r="X32" s="246">
        <v>15</v>
      </c>
      <c r="Y32" s="247">
        <v>0</v>
      </c>
      <c r="Z32" s="244">
        <v>0</v>
      </c>
      <c r="AA32" s="244">
        <v>0</v>
      </c>
      <c r="AB32" s="244">
        <v>0</v>
      </c>
      <c r="AC32" s="247" t="s">
        <v>26</v>
      </c>
      <c r="AD32" s="248">
        <v>2</v>
      </c>
      <c r="AE32" s="243"/>
      <c r="AF32" s="244"/>
      <c r="AG32" s="244"/>
      <c r="AH32" s="61"/>
      <c r="AI32" s="61"/>
      <c r="AJ32" s="61"/>
      <c r="AK32" s="62"/>
    </row>
    <row r="33" spans="1:37" ht="25.5">
      <c r="A33" s="302">
        <v>21</v>
      </c>
      <c r="B33" s="241" t="s">
        <v>141</v>
      </c>
      <c r="C33" s="242">
        <v>2</v>
      </c>
      <c r="D33" s="243">
        <v>10</v>
      </c>
      <c r="E33" s="244">
        <v>10</v>
      </c>
      <c r="F33" s="244">
        <v>0</v>
      </c>
      <c r="G33" s="244">
        <v>0</v>
      </c>
      <c r="H33" s="244">
        <v>0</v>
      </c>
      <c r="I33" s="245">
        <v>0</v>
      </c>
      <c r="J33" s="246"/>
      <c r="K33" s="247"/>
      <c r="L33" s="244"/>
      <c r="M33" s="244"/>
      <c r="N33" s="244"/>
      <c r="O33" s="247"/>
      <c r="P33" s="248"/>
      <c r="Q33" s="243"/>
      <c r="R33" s="244"/>
      <c r="S33" s="244"/>
      <c r="T33" s="244"/>
      <c r="U33" s="244"/>
      <c r="V33" s="244"/>
      <c r="W33" s="245"/>
      <c r="X33" s="246">
        <v>10</v>
      </c>
      <c r="Y33" s="247">
        <v>0</v>
      </c>
      <c r="Z33" s="244">
        <v>0</v>
      </c>
      <c r="AA33" s="244">
        <v>0</v>
      </c>
      <c r="AB33" s="244">
        <v>0</v>
      </c>
      <c r="AC33" s="247" t="s">
        <v>26</v>
      </c>
      <c r="AD33" s="248">
        <v>2</v>
      </c>
      <c r="AE33" s="243"/>
      <c r="AF33" s="244"/>
      <c r="AG33" s="244"/>
      <c r="AH33" s="61"/>
      <c r="AI33" s="61"/>
      <c r="AJ33" s="61"/>
      <c r="AK33" s="62"/>
    </row>
    <row r="34" spans="1:37" ht="25.5">
      <c r="A34" s="302">
        <v>22</v>
      </c>
      <c r="B34" s="241" t="s">
        <v>142</v>
      </c>
      <c r="C34" s="242">
        <v>2</v>
      </c>
      <c r="D34" s="243">
        <v>10</v>
      </c>
      <c r="E34" s="244">
        <v>10</v>
      </c>
      <c r="F34" s="244">
        <v>0</v>
      </c>
      <c r="G34" s="244">
        <v>0</v>
      </c>
      <c r="H34" s="244">
        <v>0</v>
      </c>
      <c r="I34" s="245">
        <v>0</v>
      </c>
      <c r="J34" s="246"/>
      <c r="K34" s="247"/>
      <c r="L34" s="244"/>
      <c r="M34" s="244"/>
      <c r="N34" s="244"/>
      <c r="O34" s="247"/>
      <c r="P34" s="248"/>
      <c r="Q34" s="243"/>
      <c r="R34" s="244"/>
      <c r="S34" s="244"/>
      <c r="T34" s="244"/>
      <c r="U34" s="244"/>
      <c r="V34" s="244"/>
      <c r="W34" s="245"/>
      <c r="X34" s="246">
        <v>10</v>
      </c>
      <c r="Y34" s="247">
        <v>0</v>
      </c>
      <c r="Z34" s="244">
        <v>0</v>
      </c>
      <c r="AA34" s="244">
        <v>0</v>
      </c>
      <c r="AB34" s="244">
        <v>0</v>
      </c>
      <c r="AC34" s="247" t="s">
        <v>26</v>
      </c>
      <c r="AD34" s="248">
        <v>2</v>
      </c>
      <c r="AE34" s="243"/>
      <c r="AF34" s="244"/>
      <c r="AG34" s="244"/>
      <c r="AH34" s="61"/>
      <c r="AI34" s="61"/>
      <c r="AJ34" s="61"/>
      <c r="AK34" s="62"/>
    </row>
    <row r="35" spans="1:37" ht="25.5">
      <c r="A35" s="302">
        <v>23</v>
      </c>
      <c r="B35" s="225" t="s">
        <v>31</v>
      </c>
      <c r="C35" s="242">
        <v>2</v>
      </c>
      <c r="D35" s="243">
        <v>15</v>
      </c>
      <c r="E35" s="244">
        <v>0</v>
      </c>
      <c r="F35" s="244">
        <v>15</v>
      </c>
      <c r="G35" s="244">
        <v>0</v>
      </c>
      <c r="H35" s="244">
        <v>0</v>
      </c>
      <c r="I35" s="245">
        <v>0</v>
      </c>
      <c r="J35" s="246"/>
      <c r="K35" s="247"/>
      <c r="L35" s="244"/>
      <c r="M35" s="244"/>
      <c r="N35" s="244"/>
      <c r="O35" s="247"/>
      <c r="P35" s="248"/>
      <c r="Q35" s="243"/>
      <c r="R35" s="244"/>
      <c r="S35" s="244"/>
      <c r="T35" s="244"/>
      <c r="U35" s="244"/>
      <c r="V35" s="244"/>
      <c r="W35" s="245"/>
      <c r="X35" s="246">
        <v>0</v>
      </c>
      <c r="Y35" s="247">
        <v>15</v>
      </c>
      <c r="Z35" s="244">
        <v>0</v>
      </c>
      <c r="AA35" s="244">
        <v>0</v>
      </c>
      <c r="AB35" s="244">
        <v>0</v>
      </c>
      <c r="AC35" s="247" t="s">
        <v>26</v>
      </c>
      <c r="AD35" s="248">
        <v>2</v>
      </c>
      <c r="AE35" s="243"/>
      <c r="AF35" s="244"/>
      <c r="AG35" s="244"/>
      <c r="AH35" s="61"/>
      <c r="AI35" s="61"/>
      <c r="AJ35" s="61"/>
      <c r="AK35" s="62"/>
    </row>
    <row r="36" spans="1:37" ht="26.25">
      <c r="A36" s="306">
        <v>24</v>
      </c>
      <c r="B36" s="307" t="s">
        <v>143</v>
      </c>
      <c r="C36" s="242">
        <v>1</v>
      </c>
      <c r="D36" s="243">
        <v>15</v>
      </c>
      <c r="E36" s="244">
        <v>0</v>
      </c>
      <c r="F36" s="244">
        <v>15</v>
      </c>
      <c r="G36" s="244">
        <v>0</v>
      </c>
      <c r="H36" s="244">
        <v>0</v>
      </c>
      <c r="I36" s="245">
        <v>0</v>
      </c>
      <c r="J36" s="246"/>
      <c r="K36" s="247"/>
      <c r="L36" s="244"/>
      <c r="M36" s="244"/>
      <c r="N36" s="244"/>
      <c r="O36" s="247"/>
      <c r="P36" s="248"/>
      <c r="Q36" s="243"/>
      <c r="R36" s="244"/>
      <c r="S36" s="244"/>
      <c r="T36" s="244"/>
      <c r="U36" s="244"/>
      <c r="V36" s="244"/>
      <c r="W36" s="245"/>
      <c r="X36" s="246">
        <v>0</v>
      </c>
      <c r="Y36" s="247">
        <v>15</v>
      </c>
      <c r="Z36" s="244">
        <v>0</v>
      </c>
      <c r="AA36" s="244">
        <v>0</v>
      </c>
      <c r="AB36" s="244">
        <v>0</v>
      </c>
      <c r="AC36" s="247" t="s">
        <v>26</v>
      </c>
      <c r="AD36" s="248">
        <v>1</v>
      </c>
      <c r="AE36" s="243"/>
      <c r="AF36" s="244"/>
      <c r="AG36" s="244"/>
      <c r="AH36" s="61"/>
      <c r="AI36" s="61"/>
      <c r="AJ36" s="61"/>
      <c r="AK36" s="62"/>
    </row>
    <row r="37" spans="1:37" ht="15">
      <c r="A37" s="291">
        <v>25</v>
      </c>
      <c r="B37" s="225" t="s">
        <v>144</v>
      </c>
      <c r="C37" s="242">
        <v>2</v>
      </c>
      <c r="D37" s="243">
        <v>15</v>
      </c>
      <c r="E37" s="244">
        <v>15</v>
      </c>
      <c r="F37" s="244">
        <v>0</v>
      </c>
      <c r="G37" s="244">
        <v>0</v>
      </c>
      <c r="H37" s="244">
        <v>0</v>
      </c>
      <c r="I37" s="245">
        <v>0</v>
      </c>
      <c r="J37" s="246"/>
      <c r="K37" s="247"/>
      <c r="L37" s="244"/>
      <c r="M37" s="244"/>
      <c r="N37" s="244"/>
      <c r="O37" s="247"/>
      <c r="P37" s="248"/>
      <c r="Q37" s="243"/>
      <c r="R37" s="244"/>
      <c r="S37" s="244"/>
      <c r="T37" s="244"/>
      <c r="U37" s="244"/>
      <c r="V37" s="244"/>
      <c r="W37" s="245"/>
      <c r="X37" s="246"/>
      <c r="Y37" s="247"/>
      <c r="Z37" s="244"/>
      <c r="AA37" s="244"/>
      <c r="AB37" s="244"/>
      <c r="AC37" s="247"/>
      <c r="AD37" s="248"/>
      <c r="AE37" s="243">
        <v>15</v>
      </c>
      <c r="AF37" s="244">
        <v>0</v>
      </c>
      <c r="AG37" s="244">
        <v>0</v>
      </c>
      <c r="AH37" s="61">
        <v>0</v>
      </c>
      <c r="AI37" s="61">
        <v>0</v>
      </c>
      <c r="AJ37" s="61" t="s">
        <v>26</v>
      </c>
      <c r="AK37" s="62">
        <v>2</v>
      </c>
    </row>
    <row r="38" spans="1:37" ht="25.5">
      <c r="A38" s="291">
        <v>26</v>
      </c>
      <c r="B38" s="292" t="s">
        <v>210</v>
      </c>
      <c r="C38" s="242">
        <v>3</v>
      </c>
      <c r="D38" s="243">
        <v>25</v>
      </c>
      <c r="E38" s="244">
        <v>10</v>
      </c>
      <c r="F38" s="244">
        <v>15</v>
      </c>
      <c r="G38" s="244">
        <v>0</v>
      </c>
      <c r="H38" s="244">
        <v>0</v>
      </c>
      <c r="I38" s="245">
        <v>0</v>
      </c>
      <c r="J38" s="246"/>
      <c r="K38" s="247"/>
      <c r="L38" s="244"/>
      <c r="M38" s="244"/>
      <c r="N38" s="244"/>
      <c r="O38" s="247"/>
      <c r="P38" s="248"/>
      <c r="Q38" s="243"/>
      <c r="R38" s="244"/>
      <c r="S38" s="244"/>
      <c r="T38" s="244"/>
      <c r="U38" s="244"/>
      <c r="V38" s="244"/>
      <c r="W38" s="245"/>
      <c r="X38" s="246"/>
      <c r="Y38" s="247"/>
      <c r="Z38" s="244"/>
      <c r="AA38" s="244"/>
      <c r="AB38" s="244"/>
      <c r="AC38" s="247"/>
      <c r="AD38" s="248"/>
      <c r="AE38" s="243">
        <v>10</v>
      </c>
      <c r="AF38" s="244">
        <v>15</v>
      </c>
      <c r="AG38" s="244">
        <v>0</v>
      </c>
      <c r="AH38" s="61">
        <v>0</v>
      </c>
      <c r="AI38" s="61">
        <v>0</v>
      </c>
      <c r="AJ38" s="61" t="s">
        <v>25</v>
      </c>
      <c r="AK38" s="62">
        <v>3</v>
      </c>
    </row>
    <row r="39" spans="1:37" ht="38.25">
      <c r="A39" s="291">
        <v>27</v>
      </c>
      <c r="B39" s="241" t="s">
        <v>33</v>
      </c>
      <c r="C39" s="242">
        <v>3</v>
      </c>
      <c r="D39" s="243">
        <v>15</v>
      </c>
      <c r="E39" s="244">
        <v>15</v>
      </c>
      <c r="F39" s="244">
        <v>0</v>
      </c>
      <c r="G39" s="244">
        <v>0</v>
      </c>
      <c r="H39" s="244">
        <v>0</v>
      </c>
      <c r="I39" s="245">
        <v>0</v>
      </c>
      <c r="J39" s="246"/>
      <c r="K39" s="247"/>
      <c r="L39" s="244"/>
      <c r="M39" s="244"/>
      <c r="N39" s="244"/>
      <c r="O39" s="247"/>
      <c r="P39" s="248"/>
      <c r="Q39" s="243"/>
      <c r="R39" s="244"/>
      <c r="S39" s="244"/>
      <c r="T39" s="244"/>
      <c r="U39" s="244"/>
      <c r="V39" s="244"/>
      <c r="W39" s="245"/>
      <c r="X39" s="246"/>
      <c r="Y39" s="247"/>
      <c r="Z39" s="244"/>
      <c r="AA39" s="244"/>
      <c r="AB39" s="244"/>
      <c r="AC39" s="247"/>
      <c r="AD39" s="248"/>
      <c r="AE39" s="243">
        <v>15</v>
      </c>
      <c r="AF39" s="244">
        <v>0</v>
      </c>
      <c r="AG39" s="244">
        <v>0</v>
      </c>
      <c r="AH39" s="61">
        <v>0</v>
      </c>
      <c r="AI39" s="61">
        <v>0</v>
      </c>
      <c r="AJ39" s="61" t="s">
        <v>25</v>
      </c>
      <c r="AK39" s="62">
        <v>3</v>
      </c>
    </row>
    <row r="40" spans="1:37" ht="27" thickBot="1">
      <c r="A40" s="291">
        <v>28</v>
      </c>
      <c r="B40" s="293" t="s">
        <v>66</v>
      </c>
      <c r="C40" s="242">
        <v>2</v>
      </c>
      <c r="D40" s="243">
        <v>20</v>
      </c>
      <c r="E40" s="244">
        <v>0</v>
      </c>
      <c r="F40" s="244">
        <v>20</v>
      </c>
      <c r="G40" s="244">
        <v>0</v>
      </c>
      <c r="H40" s="244">
        <v>0</v>
      </c>
      <c r="I40" s="245">
        <v>0</v>
      </c>
      <c r="J40" s="246"/>
      <c r="K40" s="247"/>
      <c r="L40" s="244"/>
      <c r="M40" s="244"/>
      <c r="N40" s="244"/>
      <c r="O40" s="247"/>
      <c r="P40" s="248"/>
      <c r="Q40" s="243"/>
      <c r="R40" s="244"/>
      <c r="S40" s="244"/>
      <c r="T40" s="244"/>
      <c r="U40" s="244"/>
      <c r="V40" s="244"/>
      <c r="W40" s="245"/>
      <c r="X40" s="246"/>
      <c r="Y40" s="247"/>
      <c r="Z40" s="244"/>
      <c r="AA40" s="244"/>
      <c r="AB40" s="244"/>
      <c r="AC40" s="247"/>
      <c r="AD40" s="248"/>
      <c r="AE40" s="243">
        <v>0</v>
      </c>
      <c r="AF40" s="244">
        <v>20</v>
      </c>
      <c r="AG40" s="244">
        <v>0</v>
      </c>
      <c r="AH40" s="61">
        <v>0</v>
      </c>
      <c r="AI40" s="61">
        <v>0</v>
      </c>
      <c r="AJ40" s="61" t="s">
        <v>26</v>
      </c>
      <c r="AK40" s="62">
        <v>2</v>
      </c>
    </row>
    <row r="41" spans="1:37" ht="48">
      <c r="A41" s="417" t="s">
        <v>34</v>
      </c>
      <c r="B41" s="418"/>
      <c r="C41" s="249">
        <f aca="true" t="shared" si="0" ref="C41:I41">SUM(C13:C40)</f>
        <v>60</v>
      </c>
      <c r="D41" s="250">
        <f t="shared" si="0"/>
        <v>490</v>
      </c>
      <c r="E41" s="251">
        <f t="shared" si="0"/>
        <v>260</v>
      </c>
      <c r="F41" s="252">
        <f t="shared" si="0"/>
        <v>230</v>
      </c>
      <c r="G41" s="252">
        <f t="shared" si="0"/>
        <v>0</v>
      </c>
      <c r="H41" s="252">
        <f t="shared" si="0"/>
        <v>0</v>
      </c>
      <c r="I41" s="252">
        <f t="shared" si="0"/>
        <v>0</v>
      </c>
      <c r="J41" s="253">
        <v>120</v>
      </c>
      <c r="K41" s="251">
        <f>SUM(K13:K24)</f>
        <v>105</v>
      </c>
      <c r="L41" s="252">
        <v>0</v>
      </c>
      <c r="M41" s="252">
        <f>SUM(M33:M40)</f>
        <v>0</v>
      </c>
      <c r="N41" s="252">
        <f>SUM(L13:M24)</f>
        <v>0</v>
      </c>
      <c r="O41" s="254" t="s">
        <v>35</v>
      </c>
      <c r="P41" s="255">
        <v>28</v>
      </c>
      <c r="Q41" s="253">
        <f>SUM(Q25:Q40)</f>
        <v>35</v>
      </c>
      <c r="R41" s="251">
        <f>SUM(R25:R40)</f>
        <v>45</v>
      </c>
      <c r="S41" s="252">
        <f>SUM(S25:S40)</f>
        <v>0</v>
      </c>
      <c r="T41" s="252">
        <f>SUM(T25:T40)</f>
        <v>0</v>
      </c>
      <c r="U41" s="251">
        <f>SUM(S41:T41)</f>
        <v>0</v>
      </c>
      <c r="V41" s="256" t="s">
        <v>36</v>
      </c>
      <c r="W41" s="255">
        <f>SUM(W25:W40)</f>
        <v>9</v>
      </c>
      <c r="X41" s="250">
        <f>SUM(X30:X40)</f>
        <v>65</v>
      </c>
      <c r="Y41" s="251">
        <f>SUM(Y30:Y40)</f>
        <v>45</v>
      </c>
      <c r="Z41" s="252">
        <f>SUM(Z30:Z40)</f>
        <v>0</v>
      </c>
      <c r="AA41" s="252">
        <f>SUM(AB30:AB36)</f>
        <v>0</v>
      </c>
      <c r="AB41" s="251">
        <f>SUM(AB30:AB40)</f>
        <v>0</v>
      </c>
      <c r="AC41" s="254" t="s">
        <v>37</v>
      </c>
      <c r="AD41" s="257">
        <f>SUM(AD30:AD40)</f>
        <v>13</v>
      </c>
      <c r="AE41" s="253">
        <f>SUM(AE37:AE40)</f>
        <v>40</v>
      </c>
      <c r="AF41" s="251">
        <f>SUM(AF37:AF40)</f>
        <v>35</v>
      </c>
      <c r="AG41" s="252">
        <f>SUM(AG37:AG40)</f>
        <v>0</v>
      </c>
      <c r="AH41" s="83">
        <f>SUM(AH37:AH40)</f>
        <v>0</v>
      </c>
      <c r="AI41" s="82">
        <f>SUM(AI37:AI40)</f>
        <v>0</v>
      </c>
      <c r="AJ41" s="87" t="s">
        <v>113</v>
      </c>
      <c r="AK41" s="89">
        <f>SUM(AK37:AK40)</f>
        <v>10</v>
      </c>
    </row>
    <row r="42" spans="1:37" ht="15.75" thickBot="1">
      <c r="A42" s="258"/>
      <c r="B42" s="259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 t="s">
        <v>38</v>
      </c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61"/>
      <c r="AI42" s="61"/>
      <c r="AJ42" s="61"/>
      <c r="AK42" s="61"/>
    </row>
    <row r="43" spans="1:37" ht="15">
      <c r="A43" s="260">
        <v>1</v>
      </c>
      <c r="B43" s="261" t="s">
        <v>226</v>
      </c>
      <c r="C43" s="262">
        <v>14</v>
      </c>
      <c r="D43" s="263">
        <v>90</v>
      </c>
      <c r="E43" s="264">
        <v>0</v>
      </c>
      <c r="F43" s="264">
        <v>90</v>
      </c>
      <c r="G43" s="264">
        <v>0</v>
      </c>
      <c r="H43" s="264">
        <v>0</v>
      </c>
      <c r="I43" s="265">
        <v>0</v>
      </c>
      <c r="J43" s="266"/>
      <c r="K43" s="264"/>
      <c r="L43" s="264"/>
      <c r="M43" s="264"/>
      <c r="N43" s="264"/>
      <c r="O43" s="264"/>
      <c r="P43" s="267"/>
      <c r="Q43" s="263">
        <v>0</v>
      </c>
      <c r="R43" s="264">
        <v>30</v>
      </c>
      <c r="S43" s="264">
        <v>0</v>
      </c>
      <c r="T43" s="264">
        <v>0</v>
      </c>
      <c r="U43" s="264">
        <v>0</v>
      </c>
      <c r="V43" s="264" t="s">
        <v>26</v>
      </c>
      <c r="W43" s="265">
        <v>2</v>
      </c>
      <c r="X43" s="266">
        <v>0</v>
      </c>
      <c r="Y43" s="264">
        <v>30</v>
      </c>
      <c r="Z43" s="264">
        <v>0</v>
      </c>
      <c r="AA43" s="264">
        <v>0</v>
      </c>
      <c r="AB43" s="264">
        <v>0</v>
      </c>
      <c r="AC43" s="264" t="s">
        <v>26</v>
      </c>
      <c r="AD43" s="267">
        <v>2</v>
      </c>
      <c r="AE43" s="263">
        <v>0</v>
      </c>
      <c r="AF43" s="264">
        <v>30</v>
      </c>
      <c r="AG43" s="264">
        <v>0</v>
      </c>
      <c r="AH43" s="36">
        <v>0</v>
      </c>
      <c r="AI43" s="36">
        <v>0</v>
      </c>
      <c r="AJ43" s="36" t="s">
        <v>26</v>
      </c>
      <c r="AK43" s="37">
        <v>10</v>
      </c>
    </row>
    <row r="44" spans="1:37" ht="15">
      <c r="A44" s="268">
        <v>2</v>
      </c>
      <c r="B44" s="269" t="s">
        <v>39</v>
      </c>
      <c r="C44" s="270">
        <v>4</v>
      </c>
      <c r="D44" s="227">
        <v>60</v>
      </c>
      <c r="E44" s="228">
        <v>0</v>
      </c>
      <c r="F44" s="228">
        <v>60</v>
      </c>
      <c r="G44" s="228">
        <v>0</v>
      </c>
      <c r="H44" s="228">
        <v>0</v>
      </c>
      <c r="I44" s="229">
        <v>0</v>
      </c>
      <c r="J44" s="271">
        <v>0</v>
      </c>
      <c r="K44" s="228">
        <v>30</v>
      </c>
      <c r="L44" s="228">
        <v>0</v>
      </c>
      <c r="M44" s="228">
        <v>0</v>
      </c>
      <c r="N44" s="228">
        <v>0</v>
      </c>
      <c r="O44" s="228" t="s">
        <v>26</v>
      </c>
      <c r="P44" s="226">
        <v>2</v>
      </c>
      <c r="Q44" s="227">
        <v>0</v>
      </c>
      <c r="R44" s="228">
        <v>30</v>
      </c>
      <c r="S44" s="228">
        <v>0</v>
      </c>
      <c r="T44" s="228">
        <v>0</v>
      </c>
      <c r="U44" s="228">
        <v>0</v>
      </c>
      <c r="V44" s="228" t="s">
        <v>26</v>
      </c>
      <c r="W44" s="229">
        <v>2</v>
      </c>
      <c r="X44" s="271"/>
      <c r="Y44" s="228"/>
      <c r="Z44" s="228"/>
      <c r="AA44" s="228"/>
      <c r="AB44" s="228"/>
      <c r="AC44" s="228"/>
      <c r="AD44" s="226"/>
      <c r="AE44" s="227"/>
      <c r="AF44" s="228"/>
      <c r="AG44" s="228"/>
      <c r="AH44" s="42"/>
      <c r="AI44" s="42"/>
      <c r="AJ44" s="42"/>
      <c r="AK44" s="43"/>
    </row>
    <row r="45" spans="1:37" ht="15">
      <c r="A45" s="268">
        <v>3</v>
      </c>
      <c r="B45" s="269" t="s">
        <v>40</v>
      </c>
      <c r="C45" s="270">
        <v>0</v>
      </c>
      <c r="D45" s="227">
        <v>30</v>
      </c>
      <c r="E45" s="228">
        <v>0</v>
      </c>
      <c r="F45" s="228">
        <v>30</v>
      </c>
      <c r="G45" s="228">
        <v>0</v>
      </c>
      <c r="H45" s="228">
        <v>0</v>
      </c>
      <c r="I45" s="229">
        <v>0</v>
      </c>
      <c r="J45" s="271">
        <v>0</v>
      </c>
      <c r="K45" s="228">
        <v>30</v>
      </c>
      <c r="L45" s="228">
        <v>0</v>
      </c>
      <c r="M45" s="228">
        <v>0</v>
      </c>
      <c r="N45" s="228">
        <v>0</v>
      </c>
      <c r="O45" s="228" t="s">
        <v>26</v>
      </c>
      <c r="P45" s="226">
        <v>0</v>
      </c>
      <c r="Q45" s="227"/>
      <c r="R45" s="228"/>
      <c r="S45" s="228"/>
      <c r="T45" s="228"/>
      <c r="U45" s="228"/>
      <c r="V45" s="228"/>
      <c r="W45" s="229"/>
      <c r="X45" s="271"/>
      <c r="Y45" s="228"/>
      <c r="Z45" s="228"/>
      <c r="AA45" s="228"/>
      <c r="AB45" s="228"/>
      <c r="AC45" s="228"/>
      <c r="AD45" s="226"/>
      <c r="AE45" s="227"/>
      <c r="AF45" s="228"/>
      <c r="AG45" s="228"/>
      <c r="AH45" s="42"/>
      <c r="AI45" s="42"/>
      <c r="AJ45" s="42"/>
      <c r="AK45" s="43"/>
    </row>
    <row r="46" spans="1:37" ht="15">
      <c r="A46" s="268">
        <v>4</v>
      </c>
      <c r="B46" s="272" t="s">
        <v>204</v>
      </c>
      <c r="C46" s="273">
        <v>1</v>
      </c>
      <c r="D46" s="243">
        <v>30</v>
      </c>
      <c r="E46" s="244">
        <v>0</v>
      </c>
      <c r="F46" s="244">
        <v>30</v>
      </c>
      <c r="G46" s="244">
        <v>0</v>
      </c>
      <c r="H46" s="244">
        <v>0</v>
      </c>
      <c r="I46" s="245">
        <v>0</v>
      </c>
      <c r="J46" s="274"/>
      <c r="K46" s="244"/>
      <c r="L46" s="244"/>
      <c r="M46" s="244"/>
      <c r="N46" s="244"/>
      <c r="O46" s="244"/>
      <c r="P46" s="242"/>
      <c r="Q46" s="243">
        <v>0</v>
      </c>
      <c r="R46" s="244">
        <v>30</v>
      </c>
      <c r="S46" s="244">
        <v>0</v>
      </c>
      <c r="T46" s="244">
        <v>0</v>
      </c>
      <c r="U46" s="244">
        <v>0</v>
      </c>
      <c r="V46" s="244" t="s">
        <v>26</v>
      </c>
      <c r="W46" s="245">
        <v>1</v>
      </c>
      <c r="X46" s="274"/>
      <c r="Y46" s="244"/>
      <c r="Z46" s="244"/>
      <c r="AA46" s="244"/>
      <c r="AB46" s="244"/>
      <c r="AC46" s="244"/>
      <c r="AD46" s="242"/>
      <c r="AE46" s="243"/>
      <c r="AF46" s="244"/>
      <c r="AG46" s="244"/>
      <c r="AH46" s="61"/>
      <c r="AI46" s="61"/>
      <c r="AJ46" s="61"/>
      <c r="AK46" s="62"/>
    </row>
    <row r="47" spans="1:37" ht="15">
      <c r="A47" s="268">
        <v>5</v>
      </c>
      <c r="B47" s="272" t="s">
        <v>41</v>
      </c>
      <c r="C47" s="273">
        <v>4</v>
      </c>
      <c r="D47" s="243">
        <v>60</v>
      </c>
      <c r="E47" s="244">
        <v>30</v>
      </c>
      <c r="F47" s="244">
        <v>30</v>
      </c>
      <c r="G47" s="244">
        <v>0</v>
      </c>
      <c r="H47" s="244">
        <v>0</v>
      </c>
      <c r="I47" s="245">
        <v>0</v>
      </c>
      <c r="J47" s="274"/>
      <c r="K47" s="244"/>
      <c r="L47" s="244"/>
      <c r="M47" s="244"/>
      <c r="N47" s="244"/>
      <c r="O47" s="244"/>
      <c r="P47" s="242"/>
      <c r="Q47" s="243">
        <v>15</v>
      </c>
      <c r="R47" s="244">
        <v>15</v>
      </c>
      <c r="S47" s="244">
        <v>0</v>
      </c>
      <c r="T47" s="244">
        <v>0</v>
      </c>
      <c r="U47" s="244">
        <v>0</v>
      </c>
      <c r="V47" s="244" t="s">
        <v>26</v>
      </c>
      <c r="W47" s="245">
        <v>2</v>
      </c>
      <c r="X47" s="274">
        <v>15</v>
      </c>
      <c r="Y47" s="244">
        <v>15</v>
      </c>
      <c r="Z47" s="244">
        <v>0</v>
      </c>
      <c r="AA47" s="244">
        <v>0</v>
      </c>
      <c r="AB47" s="244">
        <v>0</v>
      </c>
      <c r="AC47" s="244" t="s">
        <v>26</v>
      </c>
      <c r="AD47" s="242">
        <v>2</v>
      </c>
      <c r="AE47" s="243"/>
      <c r="AF47" s="244"/>
      <c r="AG47" s="244"/>
      <c r="AH47" s="61"/>
      <c r="AI47" s="61"/>
      <c r="AJ47" s="61"/>
      <c r="AK47" s="62"/>
    </row>
    <row r="48" spans="1:37" ht="15">
      <c r="A48" s="268">
        <v>6</v>
      </c>
      <c r="B48" s="272" t="s">
        <v>41</v>
      </c>
      <c r="C48" s="273">
        <v>2</v>
      </c>
      <c r="D48" s="243">
        <v>30</v>
      </c>
      <c r="E48" s="244">
        <v>15</v>
      </c>
      <c r="F48" s="244">
        <v>15</v>
      </c>
      <c r="G48" s="244">
        <v>0</v>
      </c>
      <c r="H48" s="244">
        <v>0</v>
      </c>
      <c r="I48" s="245">
        <v>0</v>
      </c>
      <c r="J48" s="274"/>
      <c r="K48" s="244"/>
      <c r="L48" s="244"/>
      <c r="M48" s="244"/>
      <c r="N48" s="244"/>
      <c r="O48" s="244"/>
      <c r="P48" s="242"/>
      <c r="Q48" s="243"/>
      <c r="R48" s="244"/>
      <c r="S48" s="244"/>
      <c r="T48" s="244"/>
      <c r="U48" s="244"/>
      <c r="V48" s="244"/>
      <c r="W48" s="245"/>
      <c r="X48" s="274">
        <v>15</v>
      </c>
      <c r="Y48" s="244">
        <v>15</v>
      </c>
      <c r="Z48" s="244">
        <v>0</v>
      </c>
      <c r="AA48" s="244">
        <v>0</v>
      </c>
      <c r="AB48" s="244">
        <v>0</v>
      </c>
      <c r="AC48" s="244" t="s">
        <v>26</v>
      </c>
      <c r="AD48" s="242">
        <v>2</v>
      </c>
      <c r="AE48" s="243"/>
      <c r="AF48" s="244"/>
      <c r="AG48" s="244"/>
      <c r="AH48" s="61"/>
      <c r="AI48" s="61"/>
      <c r="AJ48" s="61"/>
      <c r="AK48" s="62"/>
    </row>
    <row r="49" spans="1:37" ht="15.75" thickBot="1">
      <c r="A49" s="285">
        <v>7</v>
      </c>
      <c r="B49" s="286" t="s">
        <v>42</v>
      </c>
      <c r="C49" s="287">
        <v>1</v>
      </c>
      <c r="D49" s="287">
        <v>15</v>
      </c>
      <c r="E49" s="287">
        <v>15</v>
      </c>
      <c r="F49" s="287">
        <v>0</v>
      </c>
      <c r="G49" s="287">
        <v>0</v>
      </c>
      <c r="H49" s="287">
        <v>0</v>
      </c>
      <c r="I49" s="287">
        <v>0</v>
      </c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87">
        <v>15</v>
      </c>
      <c r="Y49" s="287">
        <v>0</v>
      </c>
      <c r="Z49" s="287">
        <v>0</v>
      </c>
      <c r="AA49" s="287">
        <v>0</v>
      </c>
      <c r="AB49" s="287">
        <v>0</v>
      </c>
      <c r="AC49" s="287" t="s">
        <v>26</v>
      </c>
      <c r="AD49" s="287">
        <v>1</v>
      </c>
      <c r="AE49" s="228"/>
      <c r="AF49" s="228"/>
      <c r="AG49" s="228"/>
      <c r="AH49" s="42"/>
      <c r="AI49" s="42"/>
      <c r="AJ49" s="42"/>
      <c r="AK49" s="54"/>
    </row>
    <row r="50" spans="1:37" ht="16.5">
      <c r="A50" s="411" t="s">
        <v>44</v>
      </c>
      <c r="B50" s="411"/>
      <c r="C50" s="228">
        <f>SUM(C43:C49)</f>
        <v>26</v>
      </c>
      <c r="D50" s="228">
        <f>SUM(D43:D49)</f>
        <v>315</v>
      </c>
      <c r="E50" s="228">
        <f>SUM(E43:E49)</f>
        <v>60</v>
      </c>
      <c r="F50" s="228">
        <f>SUM(F43:F49)</f>
        <v>255</v>
      </c>
      <c r="G50" s="228">
        <v>0</v>
      </c>
      <c r="H50" s="228">
        <v>0</v>
      </c>
      <c r="I50" s="228">
        <v>0</v>
      </c>
      <c r="J50" s="228">
        <v>0</v>
      </c>
      <c r="K50" s="228">
        <v>60</v>
      </c>
      <c r="L50" s="228">
        <v>0</v>
      </c>
      <c r="M50" s="228">
        <v>0</v>
      </c>
      <c r="N50" s="228">
        <v>0</v>
      </c>
      <c r="O50" s="228" t="s">
        <v>45</v>
      </c>
      <c r="P50" s="228">
        <f>SUM(P43:P49)</f>
        <v>2</v>
      </c>
      <c r="Q50" s="228">
        <f>SUM(Q43:Q49)</f>
        <v>15</v>
      </c>
      <c r="R50" s="228">
        <f>SUM(R43:R49)</f>
        <v>105</v>
      </c>
      <c r="S50" s="228">
        <v>0</v>
      </c>
      <c r="T50" s="228">
        <v>0</v>
      </c>
      <c r="U50" s="228">
        <v>0</v>
      </c>
      <c r="V50" s="228" t="s">
        <v>46</v>
      </c>
      <c r="W50" s="228">
        <f aca="true" t="shared" si="1" ref="W50:AB50">SUM(W43:W49)</f>
        <v>7</v>
      </c>
      <c r="X50" s="228">
        <f t="shared" si="1"/>
        <v>45</v>
      </c>
      <c r="Y50" s="228">
        <f t="shared" si="1"/>
        <v>60</v>
      </c>
      <c r="Z50" s="228">
        <f t="shared" si="1"/>
        <v>0</v>
      </c>
      <c r="AA50" s="228">
        <f t="shared" si="1"/>
        <v>0</v>
      </c>
      <c r="AB50" s="228">
        <f t="shared" si="1"/>
        <v>0</v>
      </c>
      <c r="AC50" s="228" t="s">
        <v>47</v>
      </c>
      <c r="AD50" s="228">
        <f>SUM(AD43:AD49)</f>
        <v>7</v>
      </c>
      <c r="AE50" s="228">
        <v>0</v>
      </c>
      <c r="AF50" s="228">
        <v>30</v>
      </c>
      <c r="AG50" s="228">
        <v>0</v>
      </c>
      <c r="AH50" s="42">
        <v>0</v>
      </c>
      <c r="AI50" s="42">
        <v>0</v>
      </c>
      <c r="AJ50" s="42" t="s">
        <v>26</v>
      </c>
      <c r="AK50" s="124">
        <f>SUM(AK43:AK49)</f>
        <v>10</v>
      </c>
    </row>
    <row r="51" spans="1:37" ht="17.25" thickBot="1">
      <c r="A51" s="298"/>
      <c r="B51" s="286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 t="s">
        <v>57</v>
      </c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42"/>
      <c r="AI51" s="42"/>
      <c r="AJ51" s="42"/>
      <c r="AK51" s="61"/>
    </row>
    <row r="52" spans="1:37" ht="15.75" thickBot="1">
      <c r="A52" s="308">
        <v>1</v>
      </c>
      <c r="B52" s="311" t="s">
        <v>198</v>
      </c>
      <c r="C52" s="312">
        <v>2</v>
      </c>
      <c r="D52" s="313">
        <v>20</v>
      </c>
      <c r="E52" s="314">
        <v>20</v>
      </c>
      <c r="F52" s="314">
        <v>0</v>
      </c>
      <c r="G52" s="314">
        <v>0</v>
      </c>
      <c r="H52" s="314">
        <v>0</v>
      </c>
      <c r="I52" s="315">
        <v>0</v>
      </c>
      <c r="J52" s="316"/>
      <c r="K52" s="314"/>
      <c r="L52" s="314"/>
      <c r="M52" s="314"/>
      <c r="N52" s="314"/>
      <c r="O52" s="314"/>
      <c r="P52" s="317"/>
      <c r="Q52" s="316">
        <v>20</v>
      </c>
      <c r="R52" s="314">
        <v>0</v>
      </c>
      <c r="S52" s="314">
        <v>0</v>
      </c>
      <c r="T52" s="314">
        <v>0</v>
      </c>
      <c r="U52" s="314">
        <v>0</v>
      </c>
      <c r="V52" s="314" t="s">
        <v>25</v>
      </c>
      <c r="W52" s="317">
        <v>2</v>
      </c>
      <c r="X52" s="316"/>
      <c r="Y52" s="314"/>
      <c r="Z52" s="314"/>
      <c r="AA52" s="314"/>
      <c r="AB52" s="314"/>
      <c r="AC52" s="314"/>
      <c r="AD52" s="317"/>
      <c r="AE52" s="313"/>
      <c r="AF52" s="314"/>
      <c r="AG52" s="314"/>
      <c r="AH52" s="74"/>
      <c r="AI52" s="74"/>
      <c r="AJ52" s="74"/>
      <c r="AK52" s="37"/>
    </row>
    <row r="53" spans="1:37" ht="15.75" thickBot="1">
      <c r="A53" s="308">
        <v>2</v>
      </c>
      <c r="B53" s="309" t="s">
        <v>199</v>
      </c>
      <c r="C53" s="310">
        <v>2</v>
      </c>
      <c r="D53" s="227">
        <v>20</v>
      </c>
      <c r="E53" s="228">
        <v>0</v>
      </c>
      <c r="F53" s="228">
        <v>20</v>
      </c>
      <c r="G53" s="228">
        <v>0</v>
      </c>
      <c r="H53" s="228">
        <v>0</v>
      </c>
      <c r="I53" s="229">
        <v>0</v>
      </c>
      <c r="J53" s="271"/>
      <c r="K53" s="228"/>
      <c r="L53" s="228"/>
      <c r="M53" s="228"/>
      <c r="N53" s="228"/>
      <c r="O53" s="228"/>
      <c r="P53" s="226"/>
      <c r="Q53" s="271">
        <v>0</v>
      </c>
      <c r="R53" s="228">
        <v>20</v>
      </c>
      <c r="S53" s="228">
        <v>0</v>
      </c>
      <c r="T53" s="228">
        <v>0</v>
      </c>
      <c r="U53" s="228">
        <v>0</v>
      </c>
      <c r="V53" s="228" t="s">
        <v>26</v>
      </c>
      <c r="W53" s="226">
        <v>2</v>
      </c>
      <c r="X53" s="271"/>
      <c r="Y53" s="228"/>
      <c r="Z53" s="228"/>
      <c r="AA53" s="228"/>
      <c r="AB53" s="228"/>
      <c r="AC53" s="228"/>
      <c r="AD53" s="226"/>
      <c r="AE53" s="227"/>
      <c r="AF53" s="228"/>
      <c r="AG53" s="228"/>
      <c r="AH53" s="42"/>
      <c r="AI53" s="42"/>
      <c r="AJ53" s="42"/>
      <c r="AK53" s="43"/>
    </row>
    <row r="54" spans="1:37" ht="26.25" thickBot="1">
      <c r="A54" s="308">
        <v>3</v>
      </c>
      <c r="B54" s="309" t="s">
        <v>200</v>
      </c>
      <c r="C54" s="310">
        <v>1</v>
      </c>
      <c r="D54" s="227">
        <v>15</v>
      </c>
      <c r="E54" s="228">
        <v>15</v>
      </c>
      <c r="F54" s="228">
        <v>0</v>
      </c>
      <c r="G54" s="228">
        <v>0</v>
      </c>
      <c r="H54" s="228">
        <v>0</v>
      </c>
      <c r="I54" s="229">
        <v>0</v>
      </c>
      <c r="J54" s="271"/>
      <c r="K54" s="228"/>
      <c r="L54" s="228"/>
      <c r="M54" s="228"/>
      <c r="N54" s="228"/>
      <c r="O54" s="228"/>
      <c r="P54" s="226"/>
      <c r="Q54" s="271">
        <v>15</v>
      </c>
      <c r="R54" s="228">
        <v>0</v>
      </c>
      <c r="S54" s="228">
        <v>0</v>
      </c>
      <c r="T54" s="228">
        <v>0</v>
      </c>
      <c r="U54" s="228">
        <v>0</v>
      </c>
      <c r="V54" s="228" t="s">
        <v>26</v>
      </c>
      <c r="W54" s="226">
        <v>1</v>
      </c>
      <c r="X54" s="271"/>
      <c r="Y54" s="228"/>
      <c r="Z54" s="228"/>
      <c r="AA54" s="228"/>
      <c r="AB54" s="228"/>
      <c r="AC54" s="228"/>
      <c r="AD54" s="226"/>
      <c r="AE54" s="227"/>
      <c r="AF54" s="228"/>
      <c r="AG54" s="228"/>
      <c r="AH54" s="42"/>
      <c r="AI54" s="42"/>
      <c r="AJ54" s="42"/>
      <c r="AK54" s="43"/>
    </row>
    <row r="55" spans="1:37" ht="26.25" thickBot="1">
      <c r="A55" s="308">
        <v>4</v>
      </c>
      <c r="B55" s="309" t="s">
        <v>58</v>
      </c>
      <c r="C55" s="310">
        <v>1</v>
      </c>
      <c r="D55" s="227">
        <v>15</v>
      </c>
      <c r="E55" s="228">
        <v>0</v>
      </c>
      <c r="F55" s="228">
        <v>15</v>
      </c>
      <c r="G55" s="228">
        <v>0</v>
      </c>
      <c r="H55" s="228">
        <v>0</v>
      </c>
      <c r="I55" s="229">
        <v>0</v>
      </c>
      <c r="J55" s="271"/>
      <c r="K55" s="228"/>
      <c r="L55" s="228"/>
      <c r="M55" s="228"/>
      <c r="N55" s="228"/>
      <c r="O55" s="228"/>
      <c r="P55" s="226"/>
      <c r="Q55" s="271">
        <v>0</v>
      </c>
      <c r="R55" s="228">
        <v>15</v>
      </c>
      <c r="S55" s="228">
        <v>0</v>
      </c>
      <c r="T55" s="228">
        <v>0</v>
      </c>
      <c r="U55" s="228">
        <v>0</v>
      </c>
      <c r="V55" s="228" t="s">
        <v>26</v>
      </c>
      <c r="W55" s="226">
        <v>1</v>
      </c>
      <c r="X55" s="271"/>
      <c r="Y55" s="228"/>
      <c r="Z55" s="228"/>
      <c r="AA55" s="228"/>
      <c r="AB55" s="228"/>
      <c r="AC55" s="228"/>
      <c r="AD55" s="226"/>
      <c r="AE55" s="227"/>
      <c r="AF55" s="228"/>
      <c r="AG55" s="228"/>
      <c r="AH55" s="42"/>
      <c r="AI55" s="42"/>
      <c r="AJ55" s="42"/>
      <c r="AK55" s="43"/>
    </row>
    <row r="56" spans="1:37" ht="26.25" thickBot="1">
      <c r="A56" s="308">
        <v>5</v>
      </c>
      <c r="B56" s="309" t="s">
        <v>59</v>
      </c>
      <c r="C56" s="310">
        <v>1</v>
      </c>
      <c r="D56" s="227">
        <v>15</v>
      </c>
      <c r="E56" s="228">
        <v>15</v>
      </c>
      <c r="F56" s="228">
        <v>0</v>
      </c>
      <c r="G56" s="228">
        <v>0</v>
      </c>
      <c r="H56" s="228">
        <v>0</v>
      </c>
      <c r="I56" s="229">
        <v>0</v>
      </c>
      <c r="J56" s="271"/>
      <c r="K56" s="228"/>
      <c r="L56" s="228"/>
      <c r="M56" s="228"/>
      <c r="N56" s="228"/>
      <c r="O56" s="228"/>
      <c r="P56" s="226"/>
      <c r="Q56" s="271">
        <v>15</v>
      </c>
      <c r="R56" s="228">
        <v>0</v>
      </c>
      <c r="S56" s="228">
        <v>0</v>
      </c>
      <c r="T56" s="228">
        <v>0</v>
      </c>
      <c r="U56" s="228">
        <v>0</v>
      </c>
      <c r="V56" s="228" t="s">
        <v>26</v>
      </c>
      <c r="W56" s="226">
        <v>1</v>
      </c>
      <c r="X56" s="271"/>
      <c r="Y56" s="228"/>
      <c r="Z56" s="228"/>
      <c r="AA56" s="228"/>
      <c r="AB56" s="228"/>
      <c r="AC56" s="228"/>
      <c r="AD56" s="226"/>
      <c r="AE56" s="227"/>
      <c r="AF56" s="228"/>
      <c r="AG56" s="228"/>
      <c r="AH56" s="42"/>
      <c r="AI56" s="42"/>
      <c r="AJ56" s="42"/>
      <c r="AK56" s="43"/>
    </row>
    <row r="57" spans="1:37" ht="26.25" thickBot="1">
      <c r="A57" s="308">
        <v>6</v>
      </c>
      <c r="B57" s="309" t="s">
        <v>216</v>
      </c>
      <c r="C57" s="310">
        <v>2</v>
      </c>
      <c r="D57" s="227">
        <v>15</v>
      </c>
      <c r="E57" s="228">
        <v>0</v>
      </c>
      <c r="F57" s="228">
        <v>15</v>
      </c>
      <c r="G57" s="228">
        <v>0</v>
      </c>
      <c r="H57" s="228">
        <v>0</v>
      </c>
      <c r="I57" s="229">
        <v>0</v>
      </c>
      <c r="J57" s="271"/>
      <c r="K57" s="228"/>
      <c r="L57" s="228"/>
      <c r="M57" s="228"/>
      <c r="N57" s="228"/>
      <c r="O57" s="228"/>
      <c r="P57" s="226"/>
      <c r="Q57" s="271">
        <v>0</v>
      </c>
      <c r="R57" s="228">
        <v>15</v>
      </c>
      <c r="S57" s="228">
        <v>0</v>
      </c>
      <c r="T57" s="228">
        <v>0</v>
      </c>
      <c r="U57" s="228">
        <v>0</v>
      </c>
      <c r="V57" s="228" t="s">
        <v>25</v>
      </c>
      <c r="W57" s="226">
        <v>2</v>
      </c>
      <c r="X57" s="271"/>
      <c r="Y57" s="228"/>
      <c r="Z57" s="228"/>
      <c r="AA57" s="228"/>
      <c r="AB57" s="228"/>
      <c r="AC57" s="228"/>
      <c r="AD57" s="226"/>
      <c r="AE57" s="227"/>
      <c r="AF57" s="228"/>
      <c r="AG57" s="228"/>
      <c r="AH57" s="42"/>
      <c r="AI57" s="42"/>
      <c r="AJ57" s="42"/>
      <c r="AK57" s="43"/>
    </row>
    <row r="58" spans="1:37" ht="26.25" thickBot="1">
      <c r="A58" s="308">
        <v>7</v>
      </c>
      <c r="B58" s="309" t="s">
        <v>201</v>
      </c>
      <c r="C58" s="310">
        <v>1</v>
      </c>
      <c r="D58" s="227">
        <v>15</v>
      </c>
      <c r="E58" s="228">
        <v>15</v>
      </c>
      <c r="F58" s="228">
        <v>0</v>
      </c>
      <c r="G58" s="228">
        <v>0</v>
      </c>
      <c r="H58" s="228">
        <v>0</v>
      </c>
      <c r="I58" s="229">
        <v>0</v>
      </c>
      <c r="J58" s="271"/>
      <c r="K58" s="228"/>
      <c r="L58" s="228"/>
      <c r="M58" s="228"/>
      <c r="N58" s="228"/>
      <c r="O58" s="228"/>
      <c r="P58" s="226"/>
      <c r="Q58" s="271">
        <v>15</v>
      </c>
      <c r="R58" s="228">
        <v>0</v>
      </c>
      <c r="S58" s="228">
        <v>0</v>
      </c>
      <c r="T58" s="228">
        <v>0</v>
      </c>
      <c r="U58" s="228">
        <v>0</v>
      </c>
      <c r="V58" s="228" t="s">
        <v>26</v>
      </c>
      <c r="W58" s="226">
        <v>1</v>
      </c>
      <c r="X58" s="271"/>
      <c r="Y58" s="228"/>
      <c r="Z58" s="228"/>
      <c r="AA58" s="228"/>
      <c r="AB58" s="228"/>
      <c r="AC58" s="228"/>
      <c r="AD58" s="226"/>
      <c r="AE58" s="227"/>
      <c r="AF58" s="228"/>
      <c r="AG58" s="228"/>
      <c r="AH58" s="42"/>
      <c r="AI58" s="42"/>
      <c r="AJ58" s="42"/>
      <c r="AK58" s="43"/>
    </row>
    <row r="59" spans="1:37" ht="26.25" thickBot="1">
      <c r="A59" s="308">
        <v>8</v>
      </c>
      <c r="B59" s="309" t="s">
        <v>60</v>
      </c>
      <c r="C59" s="310">
        <v>3</v>
      </c>
      <c r="D59" s="227">
        <v>30</v>
      </c>
      <c r="E59" s="228">
        <v>15</v>
      </c>
      <c r="F59" s="228">
        <v>15</v>
      </c>
      <c r="G59" s="228">
        <v>0</v>
      </c>
      <c r="H59" s="228">
        <v>0</v>
      </c>
      <c r="I59" s="229">
        <v>0</v>
      </c>
      <c r="J59" s="271"/>
      <c r="K59" s="228"/>
      <c r="L59" s="228"/>
      <c r="M59" s="228"/>
      <c r="N59" s="228"/>
      <c r="O59" s="228"/>
      <c r="P59" s="226"/>
      <c r="Q59" s="227"/>
      <c r="R59" s="228"/>
      <c r="S59" s="228"/>
      <c r="T59" s="228"/>
      <c r="U59" s="228"/>
      <c r="V59" s="228"/>
      <c r="W59" s="229"/>
      <c r="X59" s="271">
        <v>15</v>
      </c>
      <c r="Y59" s="228">
        <v>15</v>
      </c>
      <c r="Z59" s="228">
        <v>0</v>
      </c>
      <c r="AA59" s="228">
        <v>0</v>
      </c>
      <c r="AB59" s="228">
        <v>0</v>
      </c>
      <c r="AC59" s="228" t="s">
        <v>25</v>
      </c>
      <c r="AD59" s="226">
        <v>3</v>
      </c>
      <c r="AE59" s="227"/>
      <c r="AF59" s="228"/>
      <c r="AG59" s="228"/>
      <c r="AH59" s="42"/>
      <c r="AI59" s="42"/>
      <c r="AJ59" s="42"/>
      <c r="AK59" s="43"/>
    </row>
    <row r="60" spans="1:37" ht="26.25" thickBot="1">
      <c r="A60" s="130">
        <v>9</v>
      </c>
      <c r="B60" s="141" t="s">
        <v>61</v>
      </c>
      <c r="C60" s="132">
        <v>3</v>
      </c>
      <c r="D60" s="41">
        <v>30</v>
      </c>
      <c r="E60" s="42">
        <v>15</v>
      </c>
      <c r="F60" s="42">
        <v>15</v>
      </c>
      <c r="G60" s="42">
        <v>0</v>
      </c>
      <c r="H60" s="42">
        <v>0</v>
      </c>
      <c r="I60" s="43">
        <v>0</v>
      </c>
      <c r="J60" s="47"/>
      <c r="K60" s="42"/>
      <c r="L60" s="42"/>
      <c r="M60" s="42"/>
      <c r="N60" s="42"/>
      <c r="O60" s="42"/>
      <c r="P60" s="40"/>
      <c r="Q60" s="41"/>
      <c r="R60" s="42"/>
      <c r="S60" s="42"/>
      <c r="T60" s="42"/>
      <c r="U60" s="42"/>
      <c r="V60" s="42"/>
      <c r="W60" s="43"/>
      <c r="X60" s="47">
        <v>15</v>
      </c>
      <c r="Y60" s="42">
        <v>15</v>
      </c>
      <c r="Z60" s="42">
        <v>0</v>
      </c>
      <c r="AA60" s="42">
        <v>0</v>
      </c>
      <c r="AB60" s="42">
        <v>0</v>
      </c>
      <c r="AC60" s="42" t="s">
        <v>25</v>
      </c>
      <c r="AD60" s="40">
        <v>3</v>
      </c>
      <c r="AE60" s="41"/>
      <c r="AF60" s="42"/>
      <c r="AG60" s="42"/>
      <c r="AH60" s="42"/>
      <c r="AI60" s="42"/>
      <c r="AJ60" s="42"/>
      <c r="AK60" s="43"/>
    </row>
    <row r="61" spans="1:37" ht="27" thickBot="1">
      <c r="A61" s="130">
        <v>10</v>
      </c>
      <c r="B61" s="142" t="s">
        <v>62</v>
      </c>
      <c r="C61" s="132">
        <v>4</v>
      </c>
      <c r="D61" s="41">
        <v>30</v>
      </c>
      <c r="E61" s="42">
        <v>15</v>
      </c>
      <c r="F61" s="42">
        <v>15</v>
      </c>
      <c r="G61" s="42">
        <v>0</v>
      </c>
      <c r="H61" s="42">
        <v>0</v>
      </c>
      <c r="I61" s="43">
        <v>0</v>
      </c>
      <c r="J61" s="47"/>
      <c r="K61" s="42"/>
      <c r="L61" s="42"/>
      <c r="M61" s="42"/>
      <c r="N61" s="42"/>
      <c r="O61" s="42"/>
      <c r="P61" s="40"/>
      <c r="Q61" s="41"/>
      <c r="R61" s="42"/>
      <c r="S61" s="42"/>
      <c r="T61" s="42"/>
      <c r="U61" s="42"/>
      <c r="V61" s="42"/>
      <c r="W61" s="43"/>
      <c r="X61" s="47">
        <v>15</v>
      </c>
      <c r="Y61" s="42">
        <v>15</v>
      </c>
      <c r="Z61" s="42">
        <v>0</v>
      </c>
      <c r="AA61" s="42">
        <v>0</v>
      </c>
      <c r="AB61" s="42">
        <v>0</v>
      </c>
      <c r="AC61" s="42" t="s">
        <v>25</v>
      </c>
      <c r="AD61" s="40">
        <v>4</v>
      </c>
      <c r="AE61" s="41"/>
      <c r="AF61" s="42"/>
      <c r="AG61" s="42"/>
      <c r="AH61" s="42"/>
      <c r="AI61" s="42"/>
      <c r="AJ61" s="42"/>
      <c r="AK61" s="43"/>
    </row>
    <row r="62" spans="1:37" ht="27" thickBot="1">
      <c r="A62" s="130">
        <v>11</v>
      </c>
      <c r="B62" s="136" t="s">
        <v>202</v>
      </c>
      <c r="C62" s="135">
        <v>4</v>
      </c>
      <c r="D62" s="60">
        <v>15</v>
      </c>
      <c r="E62" s="61">
        <v>15</v>
      </c>
      <c r="F62" s="61">
        <v>0</v>
      </c>
      <c r="G62" s="61">
        <v>0</v>
      </c>
      <c r="H62" s="61">
        <v>0</v>
      </c>
      <c r="I62" s="62">
        <v>0</v>
      </c>
      <c r="J62" s="104"/>
      <c r="K62" s="61"/>
      <c r="L62" s="61"/>
      <c r="M62" s="61"/>
      <c r="N62" s="61"/>
      <c r="O62" s="61"/>
      <c r="P62" s="59"/>
      <c r="Q62" s="60"/>
      <c r="R62" s="61"/>
      <c r="S62" s="61"/>
      <c r="T62" s="61"/>
      <c r="U62" s="61"/>
      <c r="V62" s="61"/>
      <c r="W62" s="62"/>
      <c r="X62" s="104"/>
      <c r="Y62" s="61"/>
      <c r="Z62" s="61"/>
      <c r="AA62" s="61"/>
      <c r="AB62" s="61"/>
      <c r="AC62" s="61"/>
      <c r="AD62" s="59"/>
      <c r="AE62" s="60">
        <v>15</v>
      </c>
      <c r="AF62" s="61">
        <v>0</v>
      </c>
      <c r="AG62" s="61">
        <v>0</v>
      </c>
      <c r="AH62" s="61">
        <v>0</v>
      </c>
      <c r="AI62" s="61">
        <v>0</v>
      </c>
      <c r="AJ62" s="61" t="s">
        <v>25</v>
      </c>
      <c r="AK62" s="62">
        <v>4</v>
      </c>
    </row>
    <row r="63" spans="1:37" ht="26.25">
      <c r="A63" s="294">
        <v>12</v>
      </c>
      <c r="B63" s="136" t="s">
        <v>63</v>
      </c>
      <c r="C63" s="135">
        <v>3</v>
      </c>
      <c r="D63" s="60">
        <v>15</v>
      </c>
      <c r="E63" s="61">
        <v>15</v>
      </c>
      <c r="F63" s="61">
        <v>0</v>
      </c>
      <c r="G63" s="61">
        <v>0</v>
      </c>
      <c r="H63" s="61">
        <v>0</v>
      </c>
      <c r="I63" s="62">
        <v>0</v>
      </c>
      <c r="J63" s="104"/>
      <c r="K63" s="61"/>
      <c r="L63" s="61"/>
      <c r="M63" s="61"/>
      <c r="N63" s="61"/>
      <c r="O63" s="61"/>
      <c r="P63" s="59"/>
      <c r="Q63" s="60"/>
      <c r="R63" s="61"/>
      <c r="S63" s="61"/>
      <c r="T63" s="61"/>
      <c r="U63" s="61"/>
      <c r="V63" s="61"/>
      <c r="W63" s="62"/>
      <c r="X63" s="104"/>
      <c r="Y63" s="61"/>
      <c r="Z63" s="61"/>
      <c r="AA63" s="61"/>
      <c r="AB63" s="61"/>
      <c r="AC63" s="61"/>
      <c r="AD63" s="59"/>
      <c r="AE63" s="60">
        <v>15</v>
      </c>
      <c r="AF63" s="61">
        <v>0</v>
      </c>
      <c r="AG63" s="61">
        <v>0</v>
      </c>
      <c r="AH63" s="61">
        <v>0</v>
      </c>
      <c r="AI63" s="61">
        <v>0</v>
      </c>
      <c r="AJ63" s="61" t="s">
        <v>26</v>
      </c>
      <c r="AK63" s="62">
        <v>3</v>
      </c>
    </row>
    <row r="64" spans="1:37" ht="39">
      <c r="A64" s="297">
        <v>13</v>
      </c>
      <c r="B64" s="318" t="s">
        <v>203</v>
      </c>
      <c r="C64" s="42">
        <v>3</v>
      </c>
      <c r="D64" s="42">
        <v>15</v>
      </c>
      <c r="E64" s="42">
        <v>0</v>
      </c>
      <c r="F64" s="42">
        <v>15</v>
      </c>
      <c r="G64" s="42">
        <v>0</v>
      </c>
      <c r="H64" s="42">
        <v>0</v>
      </c>
      <c r="I64" s="42">
        <v>0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>
        <v>0</v>
      </c>
      <c r="AF64" s="42">
        <v>15</v>
      </c>
      <c r="AG64" s="42">
        <v>0</v>
      </c>
      <c r="AH64" s="42">
        <v>0</v>
      </c>
      <c r="AI64" s="42">
        <v>0</v>
      </c>
      <c r="AJ64" s="42" t="s">
        <v>26</v>
      </c>
      <c r="AK64" s="62">
        <v>3</v>
      </c>
    </row>
    <row r="65" spans="1:37" ht="48">
      <c r="A65" s="393" t="s">
        <v>16</v>
      </c>
      <c r="B65" s="394"/>
      <c r="C65" s="42">
        <f aca="true" t="shared" si="2" ref="C65:I65">SUM(C52:C64)</f>
        <v>30</v>
      </c>
      <c r="D65" s="42">
        <f t="shared" si="2"/>
        <v>250</v>
      </c>
      <c r="E65" s="42">
        <f t="shared" si="2"/>
        <v>140</v>
      </c>
      <c r="F65" s="42">
        <f t="shared" si="2"/>
        <v>110</v>
      </c>
      <c r="G65" s="42">
        <f t="shared" si="2"/>
        <v>0</v>
      </c>
      <c r="H65" s="42">
        <f t="shared" si="2"/>
        <v>0</v>
      </c>
      <c r="I65" s="42">
        <f t="shared" si="2"/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f>SUM(Q52:Q64)</f>
        <v>65</v>
      </c>
      <c r="R65" s="42">
        <f>SUM(R52:R64)</f>
        <v>50</v>
      </c>
      <c r="S65" s="42">
        <f>SUM(S52:S64)</f>
        <v>0</v>
      </c>
      <c r="T65" s="42">
        <f>SUM(T52:T64)</f>
        <v>0</v>
      </c>
      <c r="U65" s="42">
        <f>SUM(U52:U64)</f>
        <v>0</v>
      </c>
      <c r="V65" s="288" t="s">
        <v>37</v>
      </c>
      <c r="W65" s="42">
        <f>SUM(W52:W64)</f>
        <v>10</v>
      </c>
      <c r="X65" s="42">
        <f>SUM(X59:X64)</f>
        <v>45</v>
      </c>
      <c r="Y65" s="42">
        <f>SUM(Y59:Y64)</f>
        <v>45</v>
      </c>
      <c r="Z65" s="42">
        <f>SUM(Z59:Z64)</f>
        <v>0</v>
      </c>
      <c r="AA65" s="42">
        <f>SUM(AA59:AA64)</f>
        <v>0</v>
      </c>
      <c r="AB65" s="42">
        <f>SUM(AB59:AB64)</f>
        <v>0</v>
      </c>
      <c r="AC65" s="42" t="s">
        <v>64</v>
      </c>
      <c r="AD65" s="42">
        <f>SUM(AD59:AD64)</f>
        <v>10</v>
      </c>
      <c r="AE65" s="42">
        <f>SUM(AE62:AE64)</f>
        <v>30</v>
      </c>
      <c r="AF65" s="42">
        <f>SUM(AF62:AF64)</f>
        <v>15</v>
      </c>
      <c r="AG65" s="42">
        <f>SUM(AG62:AG64)</f>
        <v>0</v>
      </c>
      <c r="AH65" s="42">
        <f>SUM(AH62:AH64)</f>
        <v>0</v>
      </c>
      <c r="AI65" s="42">
        <f>SUM(AI62:AI64)</f>
        <v>0</v>
      </c>
      <c r="AJ65" s="288" t="s">
        <v>56</v>
      </c>
      <c r="AK65" s="124">
        <f>SUM(AK62:AK64)</f>
        <v>10</v>
      </c>
    </row>
    <row r="66" spans="1:37" ht="48.75" thickBot="1">
      <c r="A66" s="404" t="s">
        <v>77</v>
      </c>
      <c r="B66" s="405"/>
      <c r="C66" s="42">
        <f aca="true" t="shared" si="3" ref="C66:N66">SUM(C41+C50+C65)</f>
        <v>116</v>
      </c>
      <c r="D66" s="42">
        <f>D65+D50+D41</f>
        <v>1055</v>
      </c>
      <c r="E66" s="42">
        <f>E65+E50+E41</f>
        <v>460</v>
      </c>
      <c r="F66" s="42">
        <f>F65+F50+F41</f>
        <v>595</v>
      </c>
      <c r="G66" s="42">
        <f t="shared" si="3"/>
        <v>0</v>
      </c>
      <c r="H66" s="42">
        <f t="shared" si="3"/>
        <v>0</v>
      </c>
      <c r="I66" s="42">
        <f t="shared" si="3"/>
        <v>0</v>
      </c>
      <c r="J66" s="42">
        <f t="shared" si="3"/>
        <v>120</v>
      </c>
      <c r="K66" s="42">
        <f t="shared" si="3"/>
        <v>165</v>
      </c>
      <c r="L66" s="42">
        <f t="shared" si="3"/>
        <v>0</v>
      </c>
      <c r="M66" s="42">
        <f t="shared" si="3"/>
        <v>0</v>
      </c>
      <c r="N66" s="42">
        <f t="shared" si="3"/>
        <v>0</v>
      </c>
      <c r="O66" s="288" t="s">
        <v>78</v>
      </c>
      <c r="P66" s="42">
        <f>SUM(P41+P50+P65)</f>
        <v>30</v>
      </c>
      <c r="Q66" s="42">
        <f>SUM(Q41+Q50+Q65)</f>
        <v>115</v>
      </c>
      <c r="R66" s="42">
        <f>(R41+R50+R65)</f>
        <v>200</v>
      </c>
      <c r="S66" s="42">
        <v>0</v>
      </c>
      <c r="T66" s="42">
        <v>0</v>
      </c>
      <c r="U66" s="42">
        <v>0</v>
      </c>
      <c r="V66" s="288" t="s">
        <v>109</v>
      </c>
      <c r="W66" s="42">
        <f>SUM(W41+W50+W65)</f>
        <v>26</v>
      </c>
      <c r="X66" s="42">
        <f>SUM(X41+X50+X65)</f>
        <v>155</v>
      </c>
      <c r="Y66" s="42">
        <f>(Y41+Y50+Y65)</f>
        <v>150</v>
      </c>
      <c r="Z66" s="42">
        <v>0</v>
      </c>
      <c r="AA66" s="42">
        <v>0</v>
      </c>
      <c r="AB66" s="42">
        <v>0</v>
      </c>
      <c r="AC66" s="288" t="s">
        <v>110</v>
      </c>
      <c r="AD66" s="42">
        <f>SUM(AD41+AD50+AD65)</f>
        <v>30</v>
      </c>
      <c r="AE66" s="42">
        <f>SUM(AE41+AE50+AE65)</f>
        <v>70</v>
      </c>
      <c r="AF66" s="42">
        <f>SUM(AF41+AF50+AF65)</f>
        <v>80</v>
      </c>
      <c r="AG66" s="42">
        <v>0</v>
      </c>
      <c r="AH66" s="42">
        <v>0</v>
      </c>
      <c r="AI66" s="42">
        <f>SUM(AI41+AI50+AI65)</f>
        <v>0</v>
      </c>
      <c r="AJ66" s="288" t="s">
        <v>106</v>
      </c>
      <c r="AK66" s="70">
        <f>SUM(AK41+AK50+AK65)</f>
        <v>30</v>
      </c>
    </row>
    <row r="67" spans="1:37" ht="17.25" thickBot="1">
      <c r="A67" s="406" t="s">
        <v>82</v>
      </c>
      <c r="B67" s="407"/>
      <c r="C67" s="407"/>
      <c r="D67" s="407"/>
      <c r="E67" s="407"/>
      <c r="F67" s="407"/>
      <c r="G67" s="407"/>
      <c r="H67" s="407"/>
      <c r="I67" s="407"/>
      <c r="J67" s="395"/>
      <c r="K67" s="396"/>
      <c r="L67" s="396"/>
      <c r="M67" s="396"/>
      <c r="N67" s="396"/>
      <c r="O67" s="396"/>
      <c r="P67" s="397"/>
      <c r="Q67" s="395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7"/>
      <c r="AE67" s="395"/>
      <c r="AF67" s="396"/>
      <c r="AG67" s="396"/>
      <c r="AH67" s="396"/>
      <c r="AI67" s="396"/>
      <c r="AJ67" s="396"/>
      <c r="AK67" s="374"/>
    </row>
    <row r="68" spans="1:37" ht="15.75" thickBot="1">
      <c r="A68" s="164"/>
      <c r="B68" s="165" t="s">
        <v>83</v>
      </c>
      <c r="C68" s="290">
        <v>4</v>
      </c>
      <c r="D68" s="398" t="s">
        <v>222</v>
      </c>
      <c r="E68" s="399"/>
      <c r="F68" s="399"/>
      <c r="G68" s="399"/>
      <c r="H68" s="399"/>
      <c r="I68" s="400"/>
      <c r="J68" s="295"/>
      <c r="K68" s="408"/>
      <c r="L68" s="409"/>
      <c r="M68" s="409"/>
      <c r="N68" s="409"/>
      <c r="O68" s="409"/>
      <c r="P68" s="410"/>
      <c r="Q68" s="295">
        <v>4</v>
      </c>
      <c r="R68" s="401" t="s">
        <v>227</v>
      </c>
      <c r="S68" s="399"/>
      <c r="T68" s="399"/>
      <c r="U68" s="399"/>
      <c r="V68" s="399"/>
      <c r="W68" s="400"/>
      <c r="X68" s="167"/>
      <c r="Y68" s="355"/>
      <c r="Z68" s="356"/>
      <c r="AA68" s="356"/>
      <c r="AB68" s="356"/>
      <c r="AC68" s="356"/>
      <c r="AD68" s="357"/>
      <c r="AE68" s="167"/>
      <c r="AF68" s="355"/>
      <c r="AG68" s="356"/>
      <c r="AH68" s="356"/>
      <c r="AI68" s="356"/>
      <c r="AJ68" s="356"/>
      <c r="AK68" s="357"/>
    </row>
    <row r="69" spans="1:37" ht="15.75" thickBot="1">
      <c r="A69" s="164"/>
      <c r="B69" s="168" t="s">
        <v>84</v>
      </c>
      <c r="C69" s="166"/>
      <c r="D69" s="366"/>
      <c r="E69" s="367"/>
      <c r="F69" s="367"/>
      <c r="G69" s="367"/>
      <c r="H69" s="367"/>
      <c r="I69" s="368"/>
      <c r="J69" s="167"/>
      <c r="K69" s="355"/>
      <c r="L69" s="356"/>
      <c r="M69" s="356"/>
      <c r="N69" s="356"/>
      <c r="O69" s="356"/>
      <c r="P69" s="357"/>
      <c r="Q69" s="167"/>
      <c r="R69" s="369"/>
      <c r="S69" s="370"/>
      <c r="T69" s="370"/>
      <c r="U69" s="370"/>
      <c r="V69" s="370"/>
      <c r="W69" s="371"/>
      <c r="X69" s="167"/>
      <c r="Y69" s="355"/>
      <c r="Z69" s="356"/>
      <c r="AA69" s="356"/>
      <c r="AB69" s="356"/>
      <c r="AC69" s="356"/>
      <c r="AD69" s="357"/>
      <c r="AE69" s="167"/>
      <c r="AF69" s="355"/>
      <c r="AG69" s="356"/>
      <c r="AH69" s="356"/>
      <c r="AI69" s="356"/>
      <c r="AJ69" s="356"/>
      <c r="AK69" s="357"/>
    </row>
    <row r="70" spans="1:37" ht="26.25" thickBot="1">
      <c r="A70" s="164"/>
      <c r="B70" s="168" t="s">
        <v>85</v>
      </c>
      <c r="C70" s="166"/>
      <c r="D70" s="366"/>
      <c r="E70" s="367"/>
      <c r="F70" s="367"/>
      <c r="G70" s="367"/>
      <c r="H70" s="367"/>
      <c r="I70" s="368"/>
      <c r="J70" s="167"/>
      <c r="K70" s="355"/>
      <c r="L70" s="356"/>
      <c r="M70" s="356"/>
      <c r="N70" s="356"/>
      <c r="O70" s="356"/>
      <c r="P70" s="357"/>
      <c r="Q70" s="167"/>
      <c r="R70" s="369"/>
      <c r="S70" s="370"/>
      <c r="T70" s="370"/>
      <c r="U70" s="370"/>
      <c r="V70" s="370"/>
      <c r="W70" s="371"/>
      <c r="X70" s="167"/>
      <c r="Y70" s="355"/>
      <c r="Z70" s="356"/>
      <c r="AA70" s="356"/>
      <c r="AB70" s="356"/>
      <c r="AC70" s="356"/>
      <c r="AD70" s="357"/>
      <c r="AE70" s="167"/>
      <c r="AF70" s="355"/>
      <c r="AG70" s="356"/>
      <c r="AH70" s="356"/>
      <c r="AI70" s="356"/>
      <c r="AJ70" s="356"/>
      <c r="AK70" s="357"/>
    </row>
    <row r="71" spans="1:37" ht="26.25" thickBot="1">
      <c r="A71" s="164"/>
      <c r="B71" s="168" t="s">
        <v>86</v>
      </c>
      <c r="C71" s="169"/>
      <c r="D71" s="366"/>
      <c r="E71" s="367"/>
      <c r="F71" s="367"/>
      <c r="G71" s="367"/>
      <c r="H71" s="367"/>
      <c r="I71" s="368"/>
      <c r="J71" s="167"/>
      <c r="K71" s="355"/>
      <c r="L71" s="356"/>
      <c r="M71" s="356"/>
      <c r="N71" s="356"/>
      <c r="O71" s="356"/>
      <c r="P71" s="357"/>
      <c r="Q71" s="167"/>
      <c r="R71" s="369"/>
      <c r="S71" s="370"/>
      <c r="T71" s="370"/>
      <c r="U71" s="370"/>
      <c r="V71" s="370"/>
      <c r="W71" s="371"/>
      <c r="X71" s="167"/>
      <c r="Y71" s="355"/>
      <c r="Z71" s="356"/>
      <c r="AA71" s="356"/>
      <c r="AB71" s="356"/>
      <c r="AC71" s="356"/>
      <c r="AD71" s="357"/>
      <c r="AE71" s="167"/>
      <c r="AF71" s="355"/>
      <c r="AG71" s="356"/>
      <c r="AH71" s="356"/>
      <c r="AI71" s="356"/>
      <c r="AJ71" s="356"/>
      <c r="AK71" s="357"/>
    </row>
    <row r="72" spans="1:37" ht="39" thickBot="1">
      <c r="A72" s="164"/>
      <c r="B72" s="168" t="s">
        <v>118</v>
      </c>
      <c r="C72" s="169" t="s">
        <v>205</v>
      </c>
      <c r="D72" s="195"/>
      <c r="E72" s="196"/>
      <c r="F72" s="196"/>
      <c r="G72" s="196"/>
      <c r="H72" s="196"/>
      <c r="I72" s="197"/>
      <c r="J72" s="167"/>
      <c r="K72" s="198"/>
      <c r="L72" s="198"/>
      <c r="M72" s="198"/>
      <c r="N72" s="198"/>
      <c r="O72" s="198"/>
      <c r="P72" s="199"/>
      <c r="Q72" s="167"/>
      <c r="R72" s="200"/>
      <c r="S72" s="200"/>
      <c r="T72" s="200"/>
      <c r="U72" s="200"/>
      <c r="V72" s="200"/>
      <c r="W72" s="201"/>
      <c r="X72" s="167"/>
      <c r="Y72" s="198"/>
      <c r="Z72" s="198"/>
      <c r="AA72" s="198"/>
      <c r="AB72" s="198"/>
      <c r="AC72" s="198"/>
      <c r="AD72" s="199"/>
      <c r="AE72" s="167"/>
      <c r="AF72" s="198"/>
      <c r="AG72" s="198"/>
      <c r="AH72" s="198"/>
      <c r="AI72" s="198"/>
      <c r="AJ72" s="198"/>
      <c r="AK72" s="199"/>
    </row>
    <row r="73" spans="1:37" ht="17.25" thickBot="1">
      <c r="A73" s="358" t="s">
        <v>87</v>
      </c>
      <c r="B73" s="359"/>
      <c r="C73" s="359"/>
      <c r="D73" s="359"/>
      <c r="E73" s="359"/>
      <c r="F73" s="359"/>
      <c r="G73" s="359"/>
      <c r="H73" s="359"/>
      <c r="I73" s="359"/>
      <c r="J73" s="375">
        <v>30</v>
      </c>
      <c r="K73" s="376"/>
      <c r="L73" s="376"/>
      <c r="M73" s="376"/>
      <c r="N73" s="376"/>
      <c r="O73" s="376"/>
      <c r="P73" s="377"/>
      <c r="Q73" s="375">
        <v>30</v>
      </c>
      <c r="R73" s="376"/>
      <c r="S73" s="376"/>
      <c r="T73" s="376"/>
      <c r="U73" s="376"/>
      <c r="V73" s="376"/>
      <c r="W73" s="377"/>
      <c r="X73" s="375">
        <v>30</v>
      </c>
      <c r="Y73" s="376"/>
      <c r="Z73" s="376"/>
      <c r="AA73" s="376"/>
      <c r="AB73" s="376"/>
      <c r="AC73" s="376"/>
      <c r="AD73" s="377"/>
      <c r="AE73" s="375">
        <v>30</v>
      </c>
      <c r="AF73" s="376"/>
      <c r="AG73" s="376"/>
      <c r="AH73" s="376"/>
      <c r="AI73" s="376"/>
      <c r="AJ73" s="376"/>
      <c r="AK73" s="377"/>
    </row>
    <row r="74" spans="1:37" ht="48.75" thickBot="1">
      <c r="A74" s="381" t="s">
        <v>88</v>
      </c>
      <c r="B74" s="382"/>
      <c r="C74" s="170">
        <v>120</v>
      </c>
      <c r="D74" s="149">
        <v>1175</v>
      </c>
      <c r="E74" s="149">
        <v>460</v>
      </c>
      <c r="F74" s="150">
        <v>715</v>
      </c>
      <c r="G74" s="150">
        <v>0</v>
      </c>
      <c r="H74" s="150">
        <v>0</v>
      </c>
      <c r="I74" s="150">
        <v>0</v>
      </c>
      <c r="J74" s="151">
        <v>120</v>
      </c>
      <c r="K74" s="149">
        <v>165</v>
      </c>
      <c r="L74" s="150">
        <v>0</v>
      </c>
      <c r="M74" s="150">
        <v>0</v>
      </c>
      <c r="N74" s="149">
        <v>0</v>
      </c>
      <c r="O74" s="153" t="s">
        <v>89</v>
      </c>
      <c r="P74" s="152">
        <v>30</v>
      </c>
      <c r="Q74" s="151">
        <v>115</v>
      </c>
      <c r="R74" s="149">
        <v>305</v>
      </c>
      <c r="S74" s="150">
        <v>0</v>
      </c>
      <c r="T74" s="150">
        <v>0</v>
      </c>
      <c r="U74" s="149">
        <v>0</v>
      </c>
      <c r="V74" s="155" t="s">
        <v>79</v>
      </c>
      <c r="W74" s="156">
        <v>30</v>
      </c>
      <c r="X74" s="148">
        <v>155</v>
      </c>
      <c r="Y74" s="149">
        <v>150</v>
      </c>
      <c r="Z74" s="150">
        <v>0</v>
      </c>
      <c r="AA74" s="150">
        <v>0</v>
      </c>
      <c r="AB74" s="149">
        <v>0</v>
      </c>
      <c r="AC74" s="153" t="s">
        <v>111</v>
      </c>
      <c r="AD74" s="152">
        <v>30</v>
      </c>
      <c r="AE74" s="151">
        <v>70</v>
      </c>
      <c r="AF74" s="149">
        <v>80</v>
      </c>
      <c r="AG74" s="150">
        <v>0</v>
      </c>
      <c r="AH74" s="150">
        <v>0</v>
      </c>
      <c r="AI74" s="149">
        <v>0</v>
      </c>
      <c r="AJ74" s="155" t="s">
        <v>101</v>
      </c>
      <c r="AK74" s="156">
        <v>30</v>
      </c>
    </row>
    <row r="76" ht="15">
      <c r="A76" t="s">
        <v>94</v>
      </c>
    </row>
    <row r="77" ht="15">
      <c r="A77" t="s">
        <v>95</v>
      </c>
    </row>
    <row r="78" ht="15">
      <c r="A78" t="s">
        <v>122</v>
      </c>
    </row>
    <row r="79" ht="15">
      <c r="A79" t="s">
        <v>116</v>
      </c>
    </row>
    <row r="81" ht="15">
      <c r="A81" t="s">
        <v>117</v>
      </c>
    </row>
    <row r="82" ht="15">
      <c r="A82" t="s">
        <v>123</v>
      </c>
    </row>
    <row r="83" ht="15">
      <c r="A83" t="s">
        <v>124</v>
      </c>
    </row>
    <row r="84" ht="15.75" thickBot="1"/>
    <row r="85" spans="2:17" ht="15.75" thickBot="1">
      <c r="B85" s="403" t="s">
        <v>229</v>
      </c>
      <c r="C85" s="403"/>
      <c r="D85" s="403"/>
      <c r="E85" s="403"/>
      <c r="F85" s="403"/>
      <c r="G85" s="403"/>
      <c r="H85" s="403"/>
      <c r="I85" s="403"/>
      <c r="J85" s="403"/>
      <c r="K85" s="403"/>
      <c r="L85" s="403"/>
      <c r="N85" s="436" t="s">
        <v>230</v>
      </c>
      <c r="O85" s="437"/>
      <c r="P85" s="437"/>
      <c r="Q85" s="438"/>
    </row>
  </sheetData>
  <sheetProtection/>
  <mergeCells count="56">
    <mergeCell ref="B85:L85"/>
    <mergeCell ref="N85:Q85"/>
    <mergeCell ref="C6:Q6"/>
    <mergeCell ref="X10:AB10"/>
    <mergeCell ref="AE10:AK10"/>
    <mergeCell ref="C7:X7"/>
    <mergeCell ref="X9:AK9"/>
    <mergeCell ref="J9:W9"/>
    <mergeCell ref="Q10:W10"/>
    <mergeCell ref="J10:P10"/>
    <mergeCell ref="A12:AK12"/>
    <mergeCell ref="B1:U1"/>
    <mergeCell ref="C3:AE3"/>
    <mergeCell ref="C4:AE4"/>
    <mergeCell ref="C5:Q5"/>
    <mergeCell ref="A9:A11"/>
    <mergeCell ref="B9:B11"/>
    <mergeCell ref="C9:C11"/>
    <mergeCell ref="D9:I9"/>
    <mergeCell ref="E10:I10"/>
    <mergeCell ref="D10:D11"/>
    <mergeCell ref="A41:B41"/>
    <mergeCell ref="A50:B50"/>
    <mergeCell ref="X67:AD67"/>
    <mergeCell ref="A65:B65"/>
    <mergeCell ref="A66:B66"/>
    <mergeCell ref="AF70:AK70"/>
    <mergeCell ref="AE67:AK67"/>
    <mergeCell ref="D68:I68"/>
    <mergeCell ref="K68:P68"/>
    <mergeCell ref="R68:W68"/>
    <mergeCell ref="Y68:AD68"/>
    <mergeCell ref="AF68:AK68"/>
    <mergeCell ref="A67:I67"/>
    <mergeCell ref="J67:P67"/>
    <mergeCell ref="Q67:W67"/>
    <mergeCell ref="AE73:AK73"/>
    <mergeCell ref="D69:I69"/>
    <mergeCell ref="K69:P69"/>
    <mergeCell ref="R69:W69"/>
    <mergeCell ref="Y69:AD69"/>
    <mergeCell ref="AF69:AK69"/>
    <mergeCell ref="D70:I70"/>
    <mergeCell ref="K70:P70"/>
    <mergeCell ref="R70:W70"/>
    <mergeCell ref="Y70:AD70"/>
    <mergeCell ref="AF71:AK71"/>
    <mergeCell ref="A74:B74"/>
    <mergeCell ref="D71:I71"/>
    <mergeCell ref="K71:P71"/>
    <mergeCell ref="R71:W71"/>
    <mergeCell ref="Y71:AD71"/>
    <mergeCell ref="A73:I73"/>
    <mergeCell ref="J73:P73"/>
    <mergeCell ref="Q73:W73"/>
    <mergeCell ref="X73:AD73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</dc:creator>
  <cp:keywords/>
  <dc:description/>
  <cp:lastModifiedBy>Użytkownik systemu Windows</cp:lastModifiedBy>
  <cp:lastPrinted>2019-07-10T08:13:34Z</cp:lastPrinted>
  <dcterms:created xsi:type="dcterms:W3CDTF">2015-01-06T13:03:01Z</dcterms:created>
  <dcterms:modified xsi:type="dcterms:W3CDTF">2019-07-10T08:15:53Z</dcterms:modified>
  <cp:category/>
  <cp:version/>
  <cp:contentType/>
  <cp:contentStatus/>
</cp:coreProperties>
</file>