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245" activeTab="0"/>
  </bookViews>
  <sheets>
    <sheet name="Turystyka hist." sheetId="1" r:id="rId1"/>
  </sheets>
  <definedNames/>
  <calcPr fullCalcOnLoad="1"/>
</workbook>
</file>

<file path=xl/sharedStrings.xml><?xml version="1.0" encoding="utf-8"?>
<sst xmlns="http://schemas.openxmlformats.org/spreadsheetml/2006/main" count="213" uniqueCount="96">
  <si>
    <t>Lp.</t>
  </si>
  <si>
    <t>Forma zal.</t>
  </si>
  <si>
    <t>Punkty ECTS</t>
  </si>
  <si>
    <t>Rok I</t>
  </si>
  <si>
    <t>Rok II</t>
  </si>
  <si>
    <t>Rok III</t>
  </si>
  <si>
    <t>Razem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</si>
  <si>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</si>
  <si>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</si>
  <si>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</si>
  <si>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</si>
  <si>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</si>
  <si>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</si>
  <si>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</si>
  <si>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</si>
  <si>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Poziom studiów:</t>
  </si>
  <si>
    <t>Profil studiów:</t>
  </si>
  <si>
    <t>Forma studiów:</t>
  </si>
  <si>
    <t xml:space="preserve">Razem </t>
  </si>
  <si>
    <t>Razem B</t>
  </si>
  <si>
    <t>Nazwa modułu (przedmiotu)</t>
  </si>
  <si>
    <t>Blok modułów (przedmiotów) obowiązkowych - A</t>
  </si>
  <si>
    <t>Wymiar godzin (łączny)</t>
  </si>
  <si>
    <t>Liczba punktów za pracę dyplomową i jej obronę (egzamin dyplomowy)</t>
  </si>
  <si>
    <t>………………………..……………………………..</t>
  </si>
  <si>
    <t>Minimalna liczba punktów ECTS dla zajęć ogólnouniwersyteckich lub na innym kierunku studiów</t>
  </si>
  <si>
    <t>stacjonarne</t>
  </si>
  <si>
    <t>Wychowanie fizyczne</t>
  </si>
  <si>
    <t>z/o</t>
  </si>
  <si>
    <t>E</t>
  </si>
  <si>
    <t>Razem A+B1+B</t>
  </si>
  <si>
    <t>studia pierwszego stopnia</t>
  </si>
  <si>
    <t>Ochrona własności intelektualnej</t>
  </si>
  <si>
    <t>Turystyka historyczna</t>
  </si>
  <si>
    <t>Krajoznawstwo</t>
  </si>
  <si>
    <t>Historia turystyki i nowoczesne trendy jej rozwoju</t>
  </si>
  <si>
    <t>Interpretacja dziedzictwa.  Rola historii i historyka</t>
  </si>
  <si>
    <t>Historia muzeów i muzealnictwa</t>
  </si>
  <si>
    <t>Zarys dziejów społeczno-gospodarczych i politycznych średniowiecznej Polski</t>
  </si>
  <si>
    <t>Zarys dziejów społeczno-gospodarczych i politycznych Europy w XVI – XVIII w.</t>
  </si>
  <si>
    <t>Zarys dziejów społeczno-gospodarczych i politycznych Polski w XVI – XVIII w.</t>
  </si>
  <si>
    <t>Zarys dziejów społeczno-gospodarczych i politycznych Europy i świata w XIX w. (do 1918 r.)</t>
  </si>
  <si>
    <t>Zarys dziejów społeczno-gospodarczych i politycznych ziem polskich w XIX w. (do 1918 r.)</t>
  </si>
  <si>
    <t>Zarys dziejów społeczno-gospodarczych i politycznych Polski w XX i XXI w.</t>
  </si>
  <si>
    <t>Antropologia kulturowa. Znaczenie dyscypliny w rozwoju świadomej turystyki  //  Socjologia turystyki</t>
  </si>
  <si>
    <t>Metodologia nauk humanistyczno-społecznych</t>
  </si>
  <si>
    <t>Seminarium licencjackie</t>
  </si>
  <si>
    <t>Wiedza o Polsce i świecie współczesnym</t>
  </si>
  <si>
    <t>Ogólne zagadnienia dotyczące turystyki w Polsce i na świecie</t>
  </si>
  <si>
    <t>Sztuka i kultura Polski w XIX w.  (P)</t>
  </si>
  <si>
    <t>INNE:</t>
  </si>
  <si>
    <t>HS</t>
  </si>
  <si>
    <t>forma zajęć</t>
  </si>
  <si>
    <t>Język obcy</t>
  </si>
  <si>
    <t>Konwersatorium fakultatywne *</t>
  </si>
  <si>
    <t>Walory kulturowe wybranych regionów Polski i Europy</t>
  </si>
  <si>
    <t>Plan studiów obowiązujący od roku akademickiego 2019/2020</t>
  </si>
  <si>
    <t xml:space="preserve">Obsługa ruchu turystycznego </t>
  </si>
  <si>
    <t xml:space="preserve">Przepisy prawne w turystyce i  ubezpieczenia turystyczne </t>
  </si>
  <si>
    <t>Edukacja kulturowa w społeczeństwie obywatelskim</t>
  </si>
  <si>
    <t>Pilot a grupa</t>
  </si>
  <si>
    <t>Polskie przewodniki turystyczne – historia, podstawy i metody konstruowania</t>
  </si>
  <si>
    <t>Regionalizm i ruchy regionalne</t>
  </si>
  <si>
    <t xml:space="preserve">Odtwórstwo i inscenizacje historyczne jako produkt turystyczny </t>
  </si>
  <si>
    <t>Dziedzictwo industiralne w turystyce</t>
  </si>
  <si>
    <t xml:space="preserve">Bezpieczeństwo, higien, profilaktyka i ochrona zdrowia w turystyce </t>
  </si>
  <si>
    <t xml:space="preserve">Historia kultury i sztuki - zagadnienia wstępne </t>
  </si>
  <si>
    <t>Sztuka i kultura średniowiecznej Europy</t>
  </si>
  <si>
    <t xml:space="preserve">Sztuka i kultura Polski w XVI – XVIII w. </t>
  </si>
  <si>
    <t xml:space="preserve">Sztuka i kultura Europy w XVI – XVIII w. </t>
  </si>
  <si>
    <t>Sztuka i kultura Europy i świata w XIX w.</t>
  </si>
  <si>
    <t>Sztuka i kultura Polski w XX i XXI w.</t>
  </si>
  <si>
    <t xml:space="preserve">Język obcy w turystyce   </t>
  </si>
  <si>
    <t xml:space="preserve">Podstawy finansowe w przemyśle turystycznym </t>
  </si>
  <si>
    <t>Zarys dziejów społeczno-gospodarczych i politycznych Europy i świata w XX i XXI w.</t>
  </si>
  <si>
    <t xml:space="preserve">Sztuka i kultura Europy i świata w XX i XXI w. </t>
  </si>
  <si>
    <t>6 miesięcy (720 h)</t>
  </si>
  <si>
    <t>120 h</t>
  </si>
  <si>
    <t>180 h</t>
  </si>
  <si>
    <t>4 dni (36 h)</t>
  </si>
  <si>
    <t>praktyczny</t>
  </si>
  <si>
    <t>Zarys dziejów społeczno-gospodarczych i politycznych Europy i świata od starożytnośco do XX w.</t>
  </si>
  <si>
    <t>Zarys dziejów społeczno-gospodarczych i politycznych Polski od średniowiecza do XX w.</t>
  </si>
  <si>
    <t>z/0</t>
  </si>
  <si>
    <t xml:space="preserve">Sztuka i kultura Europy od starożytności do XX w. </t>
  </si>
  <si>
    <t>Sztuka i kultura Polski od średniowiecza do XX w.</t>
  </si>
  <si>
    <t>P</t>
  </si>
  <si>
    <t>150 h</t>
  </si>
  <si>
    <t xml:space="preserve">Praktyki (pkt ECTS/wymiar)** </t>
  </si>
  <si>
    <t xml:space="preserve">Wycieczka programowa (pkt ECTS/wymiar)*** </t>
  </si>
  <si>
    <t xml:space="preserve">Praktyczny projekt terenowy**** </t>
  </si>
  <si>
    <t>Marketing internetowy i systemy rezerwacyjno-informacyjne w turystyce</t>
  </si>
  <si>
    <t xml:space="preserve">Uwagi:
* Student w ramach  omawianej w danym semestrze epoki ma obowiązek zaliczenia dwóch konwersatoriów fakultatywnych (po 15 godzin każdy) z oferty przedstawionej przez Wydział na poczatku semestru. 
**  Praktyki zawodowe realizowane są w biurach podróży, ośrodkach wypoczynkowych, biurach informacji turystycznej, placówkach muzealnych, instytucjach samorządowych. 
*** Wycieczka krajowa w wymiarze 4 dni, zaliczenie w 6 sem. 
**** Student prezentuje  samodzielnie przygotowany projekt przedsięwzięcia turystyczno-historycznego, obejmującego okres minimum tygodnia.
</t>
  </si>
  <si>
    <t xml:space="preserve">Zatwierdzony na posiedzeniu Senatu UMCS w Lublinie w  dniu: </t>
  </si>
  <si>
    <t>26 czerwca 2019 roku</t>
  </si>
  <si>
    <t>Załącznik nr 17 do Uchwały Senatu Nr XXIV-28.29/19 z dnia 26 czerwca 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</si>
</sst>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Czcionka tekstu podstawowego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51" applyFont="1" applyBorder="1" applyAlignment="1">
      <alignment horizontal="justify" vertical="center" wrapText="1"/>
      <protection/>
    </xf>
    <xf numFmtId="0" fontId="12" fillId="33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10" fillId="34" borderId="14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/>
    </xf>
    <xf numFmtId="0" fontId="10" fillId="0" borderId="33" xfId="51" applyFont="1" applyBorder="1" applyAlignment="1">
      <alignment horizontal="justify" vertical="center" wrapText="1"/>
      <protection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36" borderId="2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2" fillId="34" borderId="14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36" borderId="36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36" borderId="35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4" fillId="36" borderId="38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36" borderId="43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36" borderId="45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36" borderId="42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textRotation="90" wrapText="1"/>
    </xf>
    <xf numFmtId="0" fontId="13" fillId="34" borderId="50" xfId="0" applyFont="1" applyFill="1" applyBorder="1" applyAlignment="1">
      <alignment horizontal="center" vertical="center" textRotation="90" wrapText="1"/>
    </xf>
    <xf numFmtId="0" fontId="13" fillId="34" borderId="51" xfId="0" applyFont="1" applyFill="1" applyBorder="1" applyAlignment="1">
      <alignment horizontal="center" vertical="center" textRotation="90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vertical="center"/>
    </xf>
    <xf numFmtId="0" fontId="12" fillId="35" borderId="52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2" fillId="35" borderId="50" xfId="0" applyFont="1" applyFill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5" fillId="35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2" fillId="0" borderId="52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9" fillId="39" borderId="13" xfId="0" applyFont="1" applyFill="1" applyBorder="1" applyAlignment="1">
      <alignment horizontal="center" vertical="center"/>
    </xf>
    <xf numFmtId="0" fontId="9" fillId="39" borderId="52" xfId="0" applyFont="1" applyFill="1" applyBorder="1" applyAlignment="1">
      <alignment horizontal="center" vertical="center"/>
    </xf>
    <xf numFmtId="0" fontId="9" fillId="39" borderId="49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center" vertical="center"/>
    </xf>
    <xf numFmtId="0" fontId="9" fillId="39" borderId="53" xfId="0" applyFont="1" applyFill="1" applyBorder="1" applyAlignment="1">
      <alignment horizontal="center" vertical="center"/>
    </xf>
    <xf numFmtId="0" fontId="9" fillId="39" borderId="50" xfId="0" applyFont="1" applyFill="1" applyBorder="1" applyAlignment="1">
      <alignment horizontal="center" vertical="center"/>
    </xf>
    <xf numFmtId="0" fontId="9" fillId="39" borderId="51" xfId="0" applyFont="1" applyFill="1" applyBorder="1" applyAlignment="1">
      <alignment horizontal="center" vertical="center"/>
    </xf>
    <xf numFmtId="0" fontId="8" fillId="39" borderId="54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5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14" fillId="40" borderId="21" xfId="0" applyFont="1" applyFill="1" applyBorder="1" applyAlignment="1">
      <alignment horizontal="center" vertical="center"/>
    </xf>
    <xf numFmtId="0" fontId="14" fillId="40" borderId="35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0" fontId="14" fillId="40" borderId="26" xfId="0" applyFont="1" applyFill="1" applyBorder="1" applyAlignment="1">
      <alignment horizontal="center" vertical="center"/>
    </xf>
    <xf numFmtId="0" fontId="14" fillId="40" borderId="23" xfId="0" applyFont="1" applyFill="1" applyBorder="1" applyAlignment="1">
      <alignment horizontal="center" vertical="center"/>
    </xf>
    <xf numFmtId="0" fontId="14" fillId="40" borderId="24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14" fillId="40" borderId="27" xfId="0" applyFont="1" applyFill="1" applyBorder="1" applyAlignment="1">
      <alignment horizontal="center" vertical="center"/>
    </xf>
    <xf numFmtId="0" fontId="14" fillId="4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37" borderId="21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6" fillId="34" borderId="57" xfId="0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4" fillId="0" borderId="28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9" fillId="39" borderId="4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0" fontId="15" fillId="0" borderId="15" xfId="0" applyFont="1" applyFill="1" applyBorder="1" applyAlignment="1">
      <alignment/>
    </xf>
    <xf numFmtId="0" fontId="14" fillId="0" borderId="35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/>
    </xf>
    <xf numFmtId="0" fontId="14" fillId="37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/>
    </xf>
    <xf numFmtId="0" fontId="13" fillId="41" borderId="31" xfId="0" applyFont="1" applyFill="1" applyBorder="1" applyAlignment="1">
      <alignment horizontal="center" vertical="center" wrapText="1"/>
    </xf>
    <xf numFmtId="0" fontId="13" fillId="41" borderId="61" xfId="0" applyFont="1" applyFill="1" applyBorder="1" applyAlignment="1">
      <alignment horizontal="center" vertical="center" wrapText="1"/>
    </xf>
    <xf numFmtId="0" fontId="13" fillId="41" borderId="62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center" vertical="center"/>
    </xf>
    <xf numFmtId="0" fontId="10" fillId="0" borderId="11" xfId="51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/>
    </xf>
    <xf numFmtId="0" fontId="10" fillId="0" borderId="33" xfId="51" applyFont="1" applyFill="1" applyBorder="1" applyAlignment="1">
      <alignment horizontal="left" vertical="center" wrapText="1"/>
      <protection/>
    </xf>
    <xf numFmtId="0" fontId="12" fillId="0" borderId="42" xfId="51" applyFont="1" applyFill="1" applyBorder="1" applyAlignment="1">
      <alignment horizontal="left" vertical="center" wrapText="1"/>
      <protection/>
    </xf>
    <xf numFmtId="0" fontId="13" fillId="41" borderId="19" xfId="0" applyFont="1" applyFill="1" applyBorder="1" applyAlignment="1">
      <alignment horizontal="center" vertical="center"/>
    </xf>
    <xf numFmtId="0" fontId="17" fillId="41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5" fillId="42" borderId="0" xfId="0" applyFont="1" applyFill="1" applyAlignment="1">
      <alignment/>
    </xf>
    <xf numFmtId="0" fontId="12" fillId="0" borderId="5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0" fontId="11" fillId="0" borderId="5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0" xfId="0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5" fillId="33" borderId="52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12" fillId="0" borderId="3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8" fillId="39" borderId="14" xfId="0" applyFont="1" applyFill="1" applyBorder="1" applyAlignment="1">
      <alignment horizontal="left" vertical="center"/>
    </xf>
    <xf numFmtId="0" fontId="11" fillId="39" borderId="50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3" fillId="41" borderId="58" xfId="0" applyFont="1" applyFill="1" applyBorder="1" applyAlignment="1">
      <alignment horizontal="center" vertical="center" textRotation="90"/>
    </xf>
    <xf numFmtId="0" fontId="14" fillId="41" borderId="65" xfId="0" applyFont="1" applyFill="1" applyBorder="1" applyAlignment="1">
      <alignment horizontal="center" vertical="center" textRotation="90"/>
    </xf>
    <xf numFmtId="0" fontId="8" fillId="0" borderId="6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textRotation="90"/>
    </xf>
    <xf numFmtId="0" fontId="8" fillId="34" borderId="22" xfId="0" applyFont="1" applyFill="1" applyBorder="1" applyAlignment="1">
      <alignment horizontal="center" vertical="center" textRotation="90"/>
    </xf>
    <xf numFmtId="0" fontId="8" fillId="34" borderId="68" xfId="0" applyFont="1" applyFill="1" applyBorder="1" applyAlignment="1">
      <alignment horizontal="center" vertical="center" textRotation="90"/>
    </xf>
    <xf numFmtId="49" fontId="4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1" fillId="39" borderId="5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justify" wrapText="1"/>
    </xf>
    <xf numFmtId="0" fontId="14" fillId="0" borderId="50" xfId="0" applyFont="1" applyBorder="1" applyAlignment="1">
      <alignment horizontal="justify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14" fillId="0" borderId="14" xfId="0" applyFont="1" applyBorder="1" applyAlignment="1">
      <alignment horizontal="justify" vertical="center" wrapText="1"/>
    </xf>
    <xf numFmtId="0" fontId="14" fillId="0" borderId="50" xfId="0" applyFont="1" applyBorder="1" applyAlignment="1">
      <alignment horizontal="justify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74"/>
  <sheetViews>
    <sheetView tabSelected="1" zoomScale="75" zoomScaleNormal="75" zoomScaleSheetLayoutView="90" zoomScalePageLayoutView="0" workbookViewId="0" topLeftCell="A26">
      <selection activeCell="A1" sqref="A1:AY75"/>
    </sheetView>
  </sheetViews>
  <sheetFormatPr defaultColWidth="8.796875" defaultRowHeight="14.25"/>
  <cols>
    <col min="1" max="1" width="3.19921875" style="40" customWidth="1"/>
    <col min="2" max="2" width="31.59765625" style="40" customWidth="1"/>
    <col min="3" max="3" width="3.69921875" style="40" customWidth="1"/>
    <col min="4" max="4" width="5.59765625" style="40" customWidth="1"/>
    <col min="5" max="7" width="3.8984375" style="40" customWidth="1"/>
    <col min="8" max="8" width="4.3984375" style="40" customWidth="1"/>
    <col min="9" max="51" width="3.8984375" style="40" customWidth="1"/>
    <col min="52" max="16384" width="9" style="40" customWidth="1"/>
  </cols>
  <sheetData>
    <row r="1" spans="1:51" ht="23.25" customHeight="1">
      <c r="A1" s="37"/>
      <c r="B1" s="279" t="s">
        <v>56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38"/>
      <c r="W1" s="38"/>
      <c r="X1" s="39"/>
      <c r="Y1" s="39"/>
      <c r="Z1" s="39"/>
      <c r="AA1" s="39"/>
      <c r="AB1" s="39"/>
      <c r="AC1" s="39"/>
      <c r="AD1" s="39"/>
      <c r="AE1" s="39"/>
      <c r="AF1" s="37"/>
      <c r="AG1" s="312" t="s">
        <v>95</v>
      </c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</row>
    <row r="2" spans="1:51" ht="18.75" customHeight="1">
      <c r="A2" s="41"/>
      <c r="B2" s="39" t="s">
        <v>14</v>
      </c>
      <c r="C2" s="295" t="s">
        <v>33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2" customHeight="1">
      <c r="A3" s="3"/>
      <c r="B3" s="39" t="s">
        <v>15</v>
      </c>
      <c r="C3" s="295" t="s">
        <v>31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4"/>
      <c r="AD3" s="4"/>
      <c r="AE3" s="4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2" customHeight="1">
      <c r="A4" s="41"/>
      <c r="B4" s="39" t="s">
        <v>16</v>
      </c>
      <c r="C4" s="262" t="s">
        <v>80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4"/>
      <c r="AD4" s="4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2" customHeight="1">
      <c r="A5" s="41"/>
      <c r="B5" s="42" t="s">
        <v>17</v>
      </c>
      <c r="C5" s="263" t="s">
        <v>26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42"/>
      <c r="Z5" s="42"/>
      <c r="AA5" s="42"/>
      <c r="AB5" s="42"/>
      <c r="AC5" s="42"/>
      <c r="AD5" s="42"/>
      <c r="AE5" s="42"/>
      <c r="AF5" s="6"/>
      <c r="AG5" s="6"/>
      <c r="AH5" s="6"/>
      <c r="AI5" s="6"/>
      <c r="AJ5" s="6"/>
      <c r="AK5" s="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</row>
    <row r="6" spans="1:51" ht="12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2" customHeight="1" thickBot="1">
      <c r="A7" s="286" t="s">
        <v>0</v>
      </c>
      <c r="B7" s="289" t="s">
        <v>20</v>
      </c>
      <c r="C7" s="292" t="s">
        <v>2</v>
      </c>
      <c r="D7" s="297" t="s">
        <v>22</v>
      </c>
      <c r="E7" s="297"/>
      <c r="F7" s="297"/>
      <c r="G7" s="297"/>
      <c r="H7" s="297"/>
      <c r="I7" s="297"/>
      <c r="J7" s="273" t="s">
        <v>3</v>
      </c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5"/>
      <c r="X7" s="273" t="s">
        <v>4</v>
      </c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5"/>
      <c r="AL7" s="273" t="s">
        <v>5</v>
      </c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5"/>
    </row>
    <row r="8" spans="1:51" ht="12" customHeight="1" thickBot="1">
      <c r="A8" s="287"/>
      <c r="B8" s="290"/>
      <c r="C8" s="293"/>
      <c r="D8" s="284" t="s">
        <v>6</v>
      </c>
      <c r="E8" s="298" t="s">
        <v>52</v>
      </c>
      <c r="F8" s="299"/>
      <c r="G8" s="299"/>
      <c r="H8" s="299"/>
      <c r="I8" s="299"/>
      <c r="J8" s="276">
        <v>1</v>
      </c>
      <c r="K8" s="277"/>
      <c r="L8" s="277"/>
      <c r="M8" s="277"/>
      <c r="N8" s="277"/>
      <c r="O8" s="277"/>
      <c r="P8" s="278"/>
      <c r="Q8" s="276">
        <v>2</v>
      </c>
      <c r="R8" s="277"/>
      <c r="S8" s="277"/>
      <c r="T8" s="277"/>
      <c r="U8" s="277"/>
      <c r="V8" s="277"/>
      <c r="W8" s="278"/>
      <c r="X8" s="300">
        <v>3</v>
      </c>
      <c r="Y8" s="301"/>
      <c r="Z8" s="301"/>
      <c r="AA8" s="301"/>
      <c r="AB8" s="302"/>
      <c r="AC8" s="169"/>
      <c r="AD8" s="169"/>
      <c r="AE8" s="268">
        <v>4</v>
      </c>
      <c r="AF8" s="269"/>
      <c r="AG8" s="269"/>
      <c r="AH8" s="269"/>
      <c r="AI8" s="269"/>
      <c r="AJ8" s="269"/>
      <c r="AK8" s="270"/>
      <c r="AL8" s="268">
        <v>5</v>
      </c>
      <c r="AM8" s="269"/>
      <c r="AN8" s="269"/>
      <c r="AO8" s="269"/>
      <c r="AP8" s="269"/>
      <c r="AQ8" s="269"/>
      <c r="AR8" s="270"/>
      <c r="AS8" s="268">
        <v>6</v>
      </c>
      <c r="AT8" s="269"/>
      <c r="AU8" s="269"/>
      <c r="AV8" s="269"/>
      <c r="AW8" s="269"/>
      <c r="AX8" s="269"/>
      <c r="AY8" s="270"/>
    </row>
    <row r="9" spans="1:51" ht="45" customHeight="1" thickBot="1">
      <c r="A9" s="288"/>
      <c r="B9" s="291"/>
      <c r="C9" s="294"/>
      <c r="D9" s="285"/>
      <c r="E9" s="99" t="s">
        <v>7</v>
      </c>
      <c r="F9" s="100" t="s">
        <v>8</v>
      </c>
      <c r="G9" s="100" t="s">
        <v>11</v>
      </c>
      <c r="H9" s="100" t="s">
        <v>12</v>
      </c>
      <c r="I9" s="101" t="s">
        <v>13</v>
      </c>
      <c r="J9" s="102" t="s">
        <v>7</v>
      </c>
      <c r="K9" s="168" t="s">
        <v>8</v>
      </c>
      <c r="L9" s="10" t="s">
        <v>11</v>
      </c>
      <c r="M9" s="10" t="s">
        <v>12</v>
      </c>
      <c r="N9" s="103" t="s">
        <v>13</v>
      </c>
      <c r="O9" s="104" t="s">
        <v>1</v>
      </c>
      <c r="P9" s="105" t="s">
        <v>2</v>
      </c>
      <c r="Q9" s="102" t="s">
        <v>7</v>
      </c>
      <c r="R9" s="168" t="s">
        <v>8</v>
      </c>
      <c r="S9" s="10" t="s">
        <v>11</v>
      </c>
      <c r="T9" s="10" t="s">
        <v>12</v>
      </c>
      <c r="U9" s="103" t="s">
        <v>13</v>
      </c>
      <c r="V9" s="104" t="s">
        <v>1</v>
      </c>
      <c r="W9" s="106" t="s">
        <v>2</v>
      </c>
      <c r="X9" s="102" t="s">
        <v>7</v>
      </c>
      <c r="Y9" s="168" t="s">
        <v>8</v>
      </c>
      <c r="Z9" s="10" t="s">
        <v>11</v>
      </c>
      <c r="AA9" s="10" t="s">
        <v>12</v>
      </c>
      <c r="AB9" s="103" t="s">
        <v>13</v>
      </c>
      <c r="AC9" s="107" t="s">
        <v>1</v>
      </c>
      <c r="AD9" s="106" t="s">
        <v>2</v>
      </c>
      <c r="AE9" s="102" t="s">
        <v>7</v>
      </c>
      <c r="AF9" s="10" t="s">
        <v>8</v>
      </c>
      <c r="AG9" s="10" t="s">
        <v>11</v>
      </c>
      <c r="AH9" s="10" t="s">
        <v>12</v>
      </c>
      <c r="AI9" s="108" t="s">
        <v>13</v>
      </c>
      <c r="AJ9" s="107" t="s">
        <v>1</v>
      </c>
      <c r="AK9" s="106" t="s">
        <v>2</v>
      </c>
      <c r="AL9" s="102" t="s">
        <v>7</v>
      </c>
      <c r="AM9" s="10" t="s">
        <v>8</v>
      </c>
      <c r="AN9" s="10" t="s">
        <v>11</v>
      </c>
      <c r="AO9" s="10" t="s">
        <v>12</v>
      </c>
      <c r="AP9" s="108" t="s">
        <v>13</v>
      </c>
      <c r="AQ9" s="107" t="s">
        <v>1</v>
      </c>
      <c r="AR9" s="109" t="s">
        <v>2</v>
      </c>
      <c r="AS9" s="102" t="s">
        <v>7</v>
      </c>
      <c r="AT9" s="10" t="s">
        <v>8</v>
      </c>
      <c r="AU9" s="10" t="s">
        <v>11</v>
      </c>
      <c r="AV9" s="10" t="s">
        <v>12</v>
      </c>
      <c r="AW9" s="108" t="s">
        <v>13</v>
      </c>
      <c r="AX9" s="107" t="s">
        <v>1</v>
      </c>
      <c r="AY9" s="106" t="s">
        <v>2</v>
      </c>
    </row>
    <row r="10" spans="1:51" ht="12" customHeight="1">
      <c r="A10" s="280" t="s">
        <v>21</v>
      </c>
      <c r="B10" s="281"/>
      <c r="C10" s="281"/>
      <c r="D10" s="281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3"/>
    </row>
    <row r="11" spans="1:51" ht="12" customHeight="1">
      <c r="A11" s="17"/>
      <c r="B11" s="218" t="s">
        <v>47</v>
      </c>
      <c r="C11" s="59">
        <f>P11+W11+AD11+AK11+AR11+AY11</f>
        <v>3</v>
      </c>
      <c r="D11" s="214">
        <f aca="true" t="shared" si="0" ref="D11:D50">SUM(E11:I11)</f>
        <v>30</v>
      </c>
      <c r="E11" s="22">
        <f>J11+Q11+X11+AE11+AL11+AS11</f>
        <v>15</v>
      </c>
      <c r="F11" s="23"/>
      <c r="G11" s="23"/>
      <c r="H11" s="24">
        <f>M11+T11+AA11+AH11+AO11+AV11</f>
        <v>15</v>
      </c>
      <c r="I11" s="23"/>
      <c r="J11" s="25">
        <v>15</v>
      </c>
      <c r="K11" s="23"/>
      <c r="L11" s="23"/>
      <c r="M11" s="23">
        <v>15</v>
      </c>
      <c r="N11" s="29"/>
      <c r="O11" s="30" t="s">
        <v>28</v>
      </c>
      <c r="P11" s="57">
        <v>3</v>
      </c>
      <c r="Q11" s="52"/>
      <c r="R11" s="33"/>
      <c r="S11" s="33"/>
      <c r="T11" s="33"/>
      <c r="U11" s="33"/>
      <c r="V11" s="48"/>
      <c r="W11" s="27"/>
      <c r="X11" s="28"/>
      <c r="Y11" s="23"/>
      <c r="Z11" s="23"/>
      <c r="AA11" s="23"/>
      <c r="AB11" s="29"/>
      <c r="AC11" s="26"/>
      <c r="AD11" s="21"/>
      <c r="AE11" s="25"/>
      <c r="AF11" s="23"/>
      <c r="AG11" s="23"/>
      <c r="AH11" s="23"/>
      <c r="AI11" s="29"/>
      <c r="AJ11" s="30"/>
      <c r="AK11" s="32"/>
      <c r="AL11" s="28"/>
      <c r="AM11" s="23"/>
      <c r="AN11" s="23"/>
      <c r="AO11" s="23"/>
      <c r="AP11" s="29"/>
      <c r="AQ11" s="26"/>
      <c r="AR11" s="21"/>
      <c r="AS11" s="25"/>
      <c r="AT11" s="23"/>
      <c r="AU11" s="23"/>
      <c r="AV11" s="23"/>
      <c r="AW11" s="23"/>
      <c r="AX11" s="31"/>
      <c r="AY11" s="32"/>
    </row>
    <row r="12" spans="1:51" ht="26.25" customHeight="1">
      <c r="A12" s="114"/>
      <c r="B12" s="218" t="s">
        <v>48</v>
      </c>
      <c r="C12" s="59">
        <f aca="true" t="shared" si="1" ref="C12:C52">P12+W12+AD12+AK12+AR12+AY12</f>
        <v>3</v>
      </c>
      <c r="D12" s="214">
        <v>30</v>
      </c>
      <c r="E12" s="22">
        <f>J12+Q12+X12+AE12+AL12+AS12</f>
        <v>15</v>
      </c>
      <c r="F12" s="23"/>
      <c r="G12" s="23"/>
      <c r="H12" s="24">
        <v>15</v>
      </c>
      <c r="I12" s="23"/>
      <c r="J12" s="25">
        <v>15</v>
      </c>
      <c r="K12" s="23"/>
      <c r="L12" s="23"/>
      <c r="M12" s="166">
        <v>15</v>
      </c>
      <c r="N12" s="23"/>
      <c r="O12" s="30" t="s">
        <v>28</v>
      </c>
      <c r="P12" s="21">
        <v>3</v>
      </c>
      <c r="Q12" s="52"/>
      <c r="R12" s="33"/>
      <c r="S12" s="33"/>
      <c r="T12" s="33"/>
      <c r="U12" s="33"/>
      <c r="V12" s="48"/>
      <c r="W12" s="27"/>
      <c r="X12" s="205"/>
      <c r="Y12" s="166"/>
      <c r="Z12" s="166"/>
      <c r="AA12" s="166"/>
      <c r="AB12" s="174"/>
      <c r="AC12" s="26"/>
      <c r="AD12" s="21"/>
      <c r="AE12" s="25"/>
      <c r="AF12" s="23"/>
      <c r="AG12" s="23"/>
      <c r="AH12" s="23"/>
      <c r="AI12" s="29"/>
      <c r="AJ12" s="36"/>
      <c r="AK12" s="32"/>
      <c r="AL12" s="28"/>
      <c r="AM12" s="23"/>
      <c r="AN12" s="23"/>
      <c r="AO12" s="23"/>
      <c r="AP12" s="29"/>
      <c r="AQ12" s="26"/>
      <c r="AR12" s="21"/>
      <c r="AS12" s="25"/>
      <c r="AT12" s="23"/>
      <c r="AU12" s="23"/>
      <c r="AV12" s="23"/>
      <c r="AW12" s="23"/>
      <c r="AX12" s="31"/>
      <c r="AY12" s="32"/>
    </row>
    <row r="13" spans="1:51" ht="12" customHeight="1">
      <c r="A13" s="17" t="s">
        <v>86</v>
      </c>
      <c r="B13" s="218" t="s">
        <v>57</v>
      </c>
      <c r="C13" s="59">
        <f t="shared" si="1"/>
        <v>3</v>
      </c>
      <c r="D13" s="214">
        <f t="shared" si="0"/>
        <v>45</v>
      </c>
      <c r="E13" s="22"/>
      <c r="F13" s="24"/>
      <c r="G13" s="24"/>
      <c r="H13" s="24">
        <f aca="true" t="shared" si="2" ref="H13:H22">M13+T13+AA13+AH13+AO13+AV13</f>
        <v>45</v>
      </c>
      <c r="I13" s="24"/>
      <c r="J13" s="43"/>
      <c r="K13" s="44"/>
      <c r="L13" s="24"/>
      <c r="M13" s="24"/>
      <c r="N13" s="24"/>
      <c r="O13" s="45"/>
      <c r="P13" s="172"/>
      <c r="Q13" s="43"/>
      <c r="R13" s="44"/>
      <c r="S13" s="24"/>
      <c r="T13" s="24">
        <v>45</v>
      </c>
      <c r="U13" s="44"/>
      <c r="V13" s="46" t="s">
        <v>29</v>
      </c>
      <c r="W13" s="47">
        <v>3</v>
      </c>
      <c r="X13" s="182"/>
      <c r="Y13" s="186"/>
      <c r="Z13" s="183"/>
      <c r="AA13" s="183"/>
      <c r="AB13" s="185"/>
      <c r="AC13" s="217"/>
      <c r="AD13" s="27"/>
      <c r="AE13" s="43"/>
      <c r="AF13" s="44"/>
      <c r="AG13" s="24"/>
      <c r="AH13" s="24"/>
      <c r="AI13" s="33"/>
      <c r="AJ13" s="34"/>
      <c r="AK13" s="27"/>
      <c r="AL13" s="28"/>
      <c r="AM13" s="23"/>
      <c r="AN13" s="23"/>
      <c r="AO13" s="23"/>
      <c r="AP13" s="33"/>
      <c r="AQ13" s="48"/>
      <c r="AR13" s="21"/>
      <c r="AS13" s="25"/>
      <c r="AT13" s="23"/>
      <c r="AU13" s="23"/>
      <c r="AV13" s="23"/>
      <c r="AW13" s="23"/>
      <c r="AX13" s="31"/>
      <c r="AY13" s="32"/>
    </row>
    <row r="14" spans="1:51" ht="24" customHeight="1">
      <c r="A14" s="211" t="s">
        <v>86</v>
      </c>
      <c r="B14" s="218" t="s">
        <v>58</v>
      </c>
      <c r="C14" s="59">
        <f t="shared" si="1"/>
        <v>4</v>
      </c>
      <c r="D14" s="214">
        <f t="shared" si="0"/>
        <v>45</v>
      </c>
      <c r="E14" s="22"/>
      <c r="F14" s="23"/>
      <c r="G14" s="23"/>
      <c r="H14" s="24">
        <f t="shared" si="2"/>
        <v>45</v>
      </c>
      <c r="I14" s="23"/>
      <c r="J14" s="25"/>
      <c r="K14" s="23"/>
      <c r="L14" s="23"/>
      <c r="M14" s="23">
        <v>45</v>
      </c>
      <c r="N14" s="23"/>
      <c r="O14" s="26" t="s">
        <v>29</v>
      </c>
      <c r="P14" s="21">
        <v>4</v>
      </c>
      <c r="Q14" s="52"/>
      <c r="R14" s="33"/>
      <c r="S14" s="33"/>
      <c r="T14" s="33"/>
      <c r="U14" s="33"/>
      <c r="V14" s="48"/>
      <c r="W14" s="27"/>
      <c r="X14" s="205"/>
      <c r="Y14" s="166"/>
      <c r="Z14" s="166"/>
      <c r="AA14" s="166"/>
      <c r="AB14" s="174"/>
      <c r="AC14" s="175"/>
      <c r="AD14" s="21"/>
      <c r="AE14" s="25"/>
      <c r="AF14" s="23"/>
      <c r="AG14" s="23"/>
      <c r="AH14" s="23"/>
      <c r="AI14" s="29"/>
      <c r="AJ14" s="36"/>
      <c r="AK14" s="32"/>
      <c r="AL14" s="28"/>
      <c r="AM14" s="23"/>
      <c r="AN14" s="23"/>
      <c r="AO14" s="23"/>
      <c r="AP14" s="29"/>
      <c r="AQ14" s="26"/>
      <c r="AR14" s="21"/>
      <c r="AS14" s="25"/>
      <c r="AT14" s="23"/>
      <c r="AU14" s="23"/>
      <c r="AV14" s="23"/>
      <c r="AW14" s="23"/>
      <c r="AX14" s="31"/>
      <c r="AY14" s="32"/>
    </row>
    <row r="15" spans="1:51" ht="24">
      <c r="A15" s="211" t="s">
        <v>86</v>
      </c>
      <c r="B15" s="218" t="s">
        <v>65</v>
      </c>
      <c r="C15" s="59">
        <f t="shared" si="1"/>
        <v>1</v>
      </c>
      <c r="D15" s="214">
        <f t="shared" si="0"/>
        <v>15</v>
      </c>
      <c r="E15" s="22"/>
      <c r="F15" s="23"/>
      <c r="G15" s="23"/>
      <c r="H15" s="24">
        <f t="shared" si="2"/>
        <v>15</v>
      </c>
      <c r="I15" s="23"/>
      <c r="J15" s="25"/>
      <c r="K15" s="23"/>
      <c r="L15" s="23"/>
      <c r="M15" s="23">
        <v>15</v>
      </c>
      <c r="N15" s="23"/>
      <c r="O15" s="26" t="s">
        <v>28</v>
      </c>
      <c r="P15" s="21">
        <v>1</v>
      </c>
      <c r="Q15" s="52"/>
      <c r="R15" s="33"/>
      <c r="S15" s="33"/>
      <c r="T15" s="33"/>
      <c r="U15" s="33"/>
      <c r="V15" s="48"/>
      <c r="W15" s="27"/>
      <c r="X15" s="205"/>
      <c r="Y15" s="166"/>
      <c r="Z15" s="166"/>
      <c r="AA15" s="166"/>
      <c r="AB15" s="174"/>
      <c r="AC15" s="26"/>
      <c r="AD15" s="21"/>
      <c r="AE15" s="25"/>
      <c r="AF15" s="23"/>
      <c r="AG15" s="23"/>
      <c r="AH15" s="23"/>
      <c r="AI15" s="29"/>
      <c r="AJ15" s="36"/>
      <c r="AK15" s="32"/>
      <c r="AL15" s="28"/>
      <c r="AM15" s="23"/>
      <c r="AN15" s="23"/>
      <c r="AO15" s="166"/>
      <c r="AP15" s="174"/>
      <c r="AQ15" s="26"/>
      <c r="AR15" s="21"/>
      <c r="AS15" s="25"/>
      <c r="AT15" s="23"/>
      <c r="AU15" s="23"/>
      <c r="AV15" s="23"/>
      <c r="AW15" s="23"/>
      <c r="AX15" s="31"/>
      <c r="AY15" s="32"/>
    </row>
    <row r="16" spans="1:51" ht="14.25">
      <c r="A16" s="211" t="s">
        <v>86</v>
      </c>
      <c r="B16" s="218" t="s">
        <v>60</v>
      </c>
      <c r="C16" s="59">
        <f t="shared" si="1"/>
        <v>3</v>
      </c>
      <c r="D16" s="214">
        <f t="shared" si="0"/>
        <v>30</v>
      </c>
      <c r="E16" s="22"/>
      <c r="F16" s="23"/>
      <c r="G16" s="23"/>
      <c r="H16" s="24">
        <f t="shared" si="2"/>
        <v>30</v>
      </c>
      <c r="I16" s="23"/>
      <c r="J16" s="25"/>
      <c r="K16" s="23"/>
      <c r="L16" s="23"/>
      <c r="M16" s="23"/>
      <c r="N16" s="23"/>
      <c r="O16" s="26"/>
      <c r="P16" s="20"/>
      <c r="Q16" s="52"/>
      <c r="R16" s="33"/>
      <c r="S16" s="33"/>
      <c r="T16" s="33">
        <v>30</v>
      </c>
      <c r="U16" s="33"/>
      <c r="V16" s="176" t="s">
        <v>28</v>
      </c>
      <c r="W16" s="27">
        <v>3</v>
      </c>
      <c r="X16" s="205"/>
      <c r="Y16" s="166"/>
      <c r="Z16" s="166"/>
      <c r="AA16" s="166"/>
      <c r="AB16" s="174"/>
      <c r="AC16" s="26"/>
      <c r="AD16" s="21"/>
      <c r="AE16" s="25"/>
      <c r="AF16" s="23"/>
      <c r="AG16" s="23"/>
      <c r="AH16" s="23"/>
      <c r="AI16" s="29"/>
      <c r="AJ16" s="36"/>
      <c r="AK16" s="32"/>
      <c r="AL16" s="28"/>
      <c r="AM16" s="23"/>
      <c r="AN16" s="23"/>
      <c r="AO16" s="166"/>
      <c r="AP16" s="174"/>
      <c r="AQ16" s="26"/>
      <c r="AR16" s="21"/>
      <c r="AS16" s="25"/>
      <c r="AT16" s="23"/>
      <c r="AU16" s="23"/>
      <c r="AV16" s="23"/>
      <c r="AW16" s="23"/>
      <c r="AX16" s="31"/>
      <c r="AY16" s="32"/>
    </row>
    <row r="17" spans="1:51" ht="14.25">
      <c r="A17" s="211" t="s">
        <v>86</v>
      </c>
      <c r="B17" s="219" t="s">
        <v>59</v>
      </c>
      <c r="C17" s="59">
        <f t="shared" si="1"/>
        <v>2</v>
      </c>
      <c r="D17" s="214">
        <f t="shared" si="0"/>
        <v>15</v>
      </c>
      <c r="E17" s="22"/>
      <c r="F17" s="23"/>
      <c r="G17" s="23"/>
      <c r="H17" s="24">
        <f t="shared" si="2"/>
        <v>15</v>
      </c>
      <c r="I17" s="23"/>
      <c r="J17" s="25"/>
      <c r="K17" s="23"/>
      <c r="L17" s="23"/>
      <c r="M17" s="23"/>
      <c r="N17" s="23"/>
      <c r="O17" s="26"/>
      <c r="P17" s="21"/>
      <c r="Q17" s="25"/>
      <c r="R17" s="23"/>
      <c r="S17" s="23"/>
      <c r="T17" s="23"/>
      <c r="U17" s="33"/>
      <c r="V17" s="48"/>
      <c r="W17" s="35"/>
      <c r="X17" s="205"/>
      <c r="Y17" s="166"/>
      <c r="Z17" s="166"/>
      <c r="AA17" s="166">
        <v>15</v>
      </c>
      <c r="AB17" s="174"/>
      <c r="AC17" s="30" t="s">
        <v>28</v>
      </c>
      <c r="AD17" s="32">
        <v>2</v>
      </c>
      <c r="AE17" s="25"/>
      <c r="AF17" s="23"/>
      <c r="AG17" s="23"/>
      <c r="AH17" s="23"/>
      <c r="AI17" s="29"/>
      <c r="AJ17" s="30"/>
      <c r="AK17" s="32"/>
      <c r="AL17" s="28"/>
      <c r="AM17" s="23"/>
      <c r="AN17" s="23"/>
      <c r="AO17" s="166"/>
      <c r="AP17" s="174"/>
      <c r="AQ17" s="175"/>
      <c r="AR17" s="21"/>
      <c r="AS17" s="25"/>
      <c r="AT17" s="23"/>
      <c r="AU17" s="23"/>
      <c r="AV17" s="23"/>
      <c r="AW17" s="23"/>
      <c r="AX17" s="31"/>
      <c r="AY17" s="32"/>
    </row>
    <row r="18" spans="1:51" ht="27" customHeight="1">
      <c r="A18" s="211" t="s">
        <v>86</v>
      </c>
      <c r="B18" s="218" t="s">
        <v>91</v>
      </c>
      <c r="C18" s="59">
        <f t="shared" si="1"/>
        <v>4</v>
      </c>
      <c r="D18" s="214">
        <f t="shared" si="0"/>
        <v>45</v>
      </c>
      <c r="E18" s="22"/>
      <c r="F18" s="23"/>
      <c r="G18" s="23"/>
      <c r="H18" s="24">
        <f t="shared" si="2"/>
        <v>45</v>
      </c>
      <c r="I18" s="23"/>
      <c r="J18" s="25"/>
      <c r="K18" s="23"/>
      <c r="L18" s="23"/>
      <c r="M18" s="23"/>
      <c r="N18" s="23"/>
      <c r="O18" s="26"/>
      <c r="P18" s="21"/>
      <c r="Q18" s="52"/>
      <c r="R18" s="33"/>
      <c r="S18" s="33"/>
      <c r="T18" s="33"/>
      <c r="U18" s="33"/>
      <c r="V18" s="48"/>
      <c r="W18" s="27"/>
      <c r="X18" s="205"/>
      <c r="Y18" s="166"/>
      <c r="Z18" s="166"/>
      <c r="AA18" s="166"/>
      <c r="AB18" s="174"/>
      <c r="AC18" s="26"/>
      <c r="AD18" s="21"/>
      <c r="AE18" s="52"/>
      <c r="AF18" s="33"/>
      <c r="AG18" s="33"/>
      <c r="AH18" s="33"/>
      <c r="AI18" s="33"/>
      <c r="AJ18" s="56"/>
      <c r="AK18" s="27"/>
      <c r="AL18" s="28"/>
      <c r="AM18" s="23"/>
      <c r="AN18" s="23"/>
      <c r="AO18" s="166">
        <v>45</v>
      </c>
      <c r="AP18" s="174"/>
      <c r="AQ18" s="178" t="s">
        <v>29</v>
      </c>
      <c r="AR18" s="21">
        <v>4</v>
      </c>
      <c r="AS18" s="52"/>
      <c r="AT18" s="33"/>
      <c r="AU18" s="33"/>
      <c r="AV18" s="33"/>
      <c r="AW18" s="33"/>
      <c r="AX18" s="48"/>
      <c r="AY18" s="27"/>
    </row>
    <row r="19" spans="1:51" ht="15" customHeight="1">
      <c r="A19" s="211" t="s">
        <v>86</v>
      </c>
      <c r="B19" s="218" t="s">
        <v>73</v>
      </c>
      <c r="C19" s="59">
        <f t="shared" si="1"/>
        <v>3</v>
      </c>
      <c r="D19" s="214">
        <f t="shared" si="0"/>
        <v>30</v>
      </c>
      <c r="E19" s="22"/>
      <c r="F19" s="23"/>
      <c r="G19" s="23"/>
      <c r="H19" s="24">
        <f t="shared" si="2"/>
        <v>30</v>
      </c>
      <c r="I19" s="23"/>
      <c r="J19" s="25"/>
      <c r="K19" s="23"/>
      <c r="L19" s="23"/>
      <c r="M19" s="23"/>
      <c r="N19" s="23"/>
      <c r="O19" s="26"/>
      <c r="P19" s="21"/>
      <c r="Q19" s="52"/>
      <c r="R19" s="33"/>
      <c r="S19" s="33"/>
      <c r="T19" s="33"/>
      <c r="U19" s="33"/>
      <c r="V19" s="48"/>
      <c r="W19" s="27"/>
      <c r="X19" s="205"/>
      <c r="Y19" s="166"/>
      <c r="Z19" s="166"/>
      <c r="AA19" s="166"/>
      <c r="AB19" s="174"/>
      <c r="AC19" s="26"/>
      <c r="AD19" s="21"/>
      <c r="AE19" s="52"/>
      <c r="AF19" s="33"/>
      <c r="AG19" s="33"/>
      <c r="AH19" s="33"/>
      <c r="AI19" s="33"/>
      <c r="AJ19" s="48"/>
      <c r="AK19" s="27"/>
      <c r="AL19" s="28"/>
      <c r="AM19" s="23"/>
      <c r="AN19" s="23"/>
      <c r="AO19" s="166">
        <v>30</v>
      </c>
      <c r="AP19" s="174"/>
      <c r="AQ19" s="178" t="s">
        <v>29</v>
      </c>
      <c r="AR19" s="21">
        <v>3</v>
      </c>
      <c r="AS19" s="52"/>
      <c r="AT19" s="33"/>
      <c r="AU19" s="33"/>
      <c r="AV19" s="33"/>
      <c r="AW19" s="33"/>
      <c r="AX19" s="48"/>
      <c r="AY19" s="27"/>
    </row>
    <row r="20" spans="1:51" ht="14.25">
      <c r="A20" s="211"/>
      <c r="B20" s="218" t="s">
        <v>34</v>
      </c>
      <c r="C20" s="59">
        <f t="shared" si="1"/>
        <v>2</v>
      </c>
      <c r="D20" s="214">
        <f t="shared" si="0"/>
        <v>45</v>
      </c>
      <c r="E20" s="22">
        <f>J20+Q20+X20+AE20+AL20+AS20</f>
        <v>15</v>
      </c>
      <c r="F20" s="23"/>
      <c r="G20" s="23"/>
      <c r="H20" s="24">
        <f t="shared" si="2"/>
        <v>30</v>
      </c>
      <c r="I20" s="23"/>
      <c r="J20" s="25"/>
      <c r="K20" s="23"/>
      <c r="L20" s="23"/>
      <c r="M20" s="23"/>
      <c r="N20" s="23"/>
      <c r="O20" s="26"/>
      <c r="P20" s="21"/>
      <c r="Q20" s="52"/>
      <c r="R20" s="33"/>
      <c r="S20" s="33"/>
      <c r="T20" s="33"/>
      <c r="U20" s="33"/>
      <c r="V20" s="48"/>
      <c r="W20" s="27"/>
      <c r="X20" s="205"/>
      <c r="Y20" s="166"/>
      <c r="Z20" s="166"/>
      <c r="AA20" s="166"/>
      <c r="AB20" s="174"/>
      <c r="AC20" s="26"/>
      <c r="AD20" s="21"/>
      <c r="AE20" s="25"/>
      <c r="AF20" s="23"/>
      <c r="AG20" s="23"/>
      <c r="AH20" s="23"/>
      <c r="AI20" s="29"/>
      <c r="AJ20" s="36"/>
      <c r="AK20" s="32"/>
      <c r="AL20" s="28"/>
      <c r="AM20" s="23"/>
      <c r="AN20" s="23"/>
      <c r="AO20" s="166"/>
      <c r="AP20" s="174"/>
      <c r="AQ20" s="175"/>
      <c r="AR20" s="21"/>
      <c r="AS20" s="25">
        <v>15</v>
      </c>
      <c r="AT20" s="23"/>
      <c r="AU20" s="23"/>
      <c r="AV20" s="23">
        <v>30</v>
      </c>
      <c r="AW20" s="23"/>
      <c r="AX20" s="30" t="s">
        <v>28</v>
      </c>
      <c r="AY20" s="32">
        <v>2</v>
      </c>
    </row>
    <row r="21" spans="1:51" ht="24">
      <c r="A21" s="211"/>
      <c r="B21" s="218" t="s">
        <v>55</v>
      </c>
      <c r="C21" s="59">
        <f t="shared" si="1"/>
        <v>9</v>
      </c>
      <c r="D21" s="214">
        <f t="shared" si="0"/>
        <v>135</v>
      </c>
      <c r="E21" s="22">
        <f>J21+Q21+X21+AE21+AL21+AS21</f>
        <v>45</v>
      </c>
      <c r="F21" s="23"/>
      <c r="G21" s="23"/>
      <c r="H21" s="24">
        <f t="shared" si="2"/>
        <v>90</v>
      </c>
      <c r="I21" s="23"/>
      <c r="J21" s="25"/>
      <c r="K21" s="23"/>
      <c r="L21" s="23"/>
      <c r="M21" s="23"/>
      <c r="N21" s="23"/>
      <c r="O21" s="26"/>
      <c r="P21" s="21"/>
      <c r="Q21" s="49">
        <v>15</v>
      </c>
      <c r="R21" s="50"/>
      <c r="S21" s="50"/>
      <c r="T21" s="50">
        <v>30</v>
      </c>
      <c r="U21" s="33"/>
      <c r="V21" s="56" t="s">
        <v>28</v>
      </c>
      <c r="W21" s="51">
        <v>3</v>
      </c>
      <c r="X21" s="205">
        <v>15</v>
      </c>
      <c r="Y21" s="166"/>
      <c r="Z21" s="166"/>
      <c r="AA21" s="166">
        <v>30</v>
      </c>
      <c r="AB21" s="174"/>
      <c r="AC21" s="30" t="s">
        <v>28</v>
      </c>
      <c r="AD21" s="21">
        <v>3</v>
      </c>
      <c r="AE21" s="25">
        <v>15</v>
      </c>
      <c r="AF21" s="23"/>
      <c r="AG21" s="23"/>
      <c r="AH21" s="23">
        <v>30</v>
      </c>
      <c r="AI21" s="29"/>
      <c r="AJ21" s="36" t="s">
        <v>28</v>
      </c>
      <c r="AK21" s="32">
        <v>3</v>
      </c>
      <c r="AL21" s="28"/>
      <c r="AM21" s="23"/>
      <c r="AN21" s="23"/>
      <c r="AO21" s="166"/>
      <c r="AP21" s="174"/>
      <c r="AQ21" s="26"/>
      <c r="AR21" s="21"/>
      <c r="AS21" s="25"/>
      <c r="AT21" s="23"/>
      <c r="AU21" s="23"/>
      <c r="AV21" s="23"/>
      <c r="AW21" s="23"/>
      <c r="AX21" s="31"/>
      <c r="AY21" s="32"/>
    </row>
    <row r="22" spans="1:51" ht="24">
      <c r="A22" s="211" t="s">
        <v>86</v>
      </c>
      <c r="B22" s="218" t="s">
        <v>61</v>
      </c>
      <c r="C22" s="59">
        <f t="shared" si="1"/>
        <v>2</v>
      </c>
      <c r="D22" s="214">
        <f t="shared" si="0"/>
        <v>45</v>
      </c>
      <c r="E22" s="182"/>
      <c r="F22" s="166"/>
      <c r="G22" s="166"/>
      <c r="H22" s="183">
        <f t="shared" si="2"/>
        <v>45</v>
      </c>
      <c r="I22" s="166"/>
      <c r="J22" s="184"/>
      <c r="K22" s="166"/>
      <c r="L22" s="166"/>
      <c r="M22" s="166"/>
      <c r="N22" s="166"/>
      <c r="O22" s="26"/>
      <c r="P22" s="21"/>
      <c r="Q22" s="184"/>
      <c r="R22" s="185"/>
      <c r="S22" s="185"/>
      <c r="T22" s="185"/>
      <c r="U22" s="185"/>
      <c r="V22" s="34"/>
      <c r="W22" s="35"/>
      <c r="X22" s="205"/>
      <c r="Y22" s="166"/>
      <c r="Z22" s="166"/>
      <c r="AA22" s="166">
        <v>45</v>
      </c>
      <c r="AB22" s="174"/>
      <c r="AC22" s="30" t="s">
        <v>28</v>
      </c>
      <c r="AD22" s="21">
        <v>2</v>
      </c>
      <c r="AE22" s="25"/>
      <c r="AF22" s="23"/>
      <c r="AG22" s="23"/>
      <c r="AH22" s="23"/>
      <c r="AI22" s="29"/>
      <c r="AJ22" s="36"/>
      <c r="AK22" s="32"/>
      <c r="AL22" s="205"/>
      <c r="AM22" s="166"/>
      <c r="AN22" s="166"/>
      <c r="AO22" s="166"/>
      <c r="AP22" s="174"/>
      <c r="AQ22" s="26"/>
      <c r="AR22" s="21"/>
      <c r="AS22" s="187"/>
      <c r="AT22" s="185"/>
      <c r="AU22" s="185"/>
      <c r="AV22" s="185"/>
      <c r="AW22" s="185"/>
      <c r="AX22" s="56"/>
      <c r="AY22" s="27"/>
    </row>
    <row r="23" spans="1:61" s="115" customFormat="1" ht="14.25">
      <c r="A23" s="211" t="s">
        <v>86</v>
      </c>
      <c r="B23" s="218" t="s">
        <v>62</v>
      </c>
      <c r="C23" s="59">
        <f t="shared" si="1"/>
        <v>3</v>
      </c>
      <c r="D23" s="214">
        <v>30</v>
      </c>
      <c r="E23" s="182"/>
      <c r="F23" s="166"/>
      <c r="G23" s="166"/>
      <c r="H23" s="183">
        <v>30</v>
      </c>
      <c r="I23" s="166"/>
      <c r="J23" s="184"/>
      <c r="K23" s="166"/>
      <c r="L23" s="166"/>
      <c r="M23" s="166"/>
      <c r="N23" s="166"/>
      <c r="O23" s="175"/>
      <c r="P23" s="21"/>
      <c r="Q23" s="187"/>
      <c r="R23" s="185"/>
      <c r="S23" s="185"/>
      <c r="T23" s="185"/>
      <c r="U23" s="185"/>
      <c r="V23" s="177"/>
      <c r="W23" s="27"/>
      <c r="X23" s="205"/>
      <c r="Y23" s="166"/>
      <c r="Z23" s="166"/>
      <c r="AA23" s="166">
        <v>30</v>
      </c>
      <c r="AB23" s="174"/>
      <c r="AC23" s="175" t="s">
        <v>29</v>
      </c>
      <c r="AD23" s="21">
        <v>3</v>
      </c>
      <c r="AE23" s="187"/>
      <c r="AF23" s="185"/>
      <c r="AG23" s="185"/>
      <c r="AH23" s="185"/>
      <c r="AI23" s="185"/>
      <c r="AJ23" s="177"/>
      <c r="AK23" s="27"/>
      <c r="AL23" s="205"/>
      <c r="AM23" s="166"/>
      <c r="AN23" s="166"/>
      <c r="AO23" s="166"/>
      <c r="AP23" s="166"/>
      <c r="AQ23" s="178"/>
      <c r="AR23" s="32"/>
      <c r="AS23" s="202"/>
      <c r="AT23" s="207"/>
      <c r="AU23" s="207"/>
      <c r="AV23" s="185"/>
      <c r="AW23" s="207"/>
      <c r="AX23" s="177"/>
      <c r="AY23" s="27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</row>
    <row r="24" spans="1:51" ht="24">
      <c r="A24" s="211" t="s">
        <v>86</v>
      </c>
      <c r="B24" s="218" t="s">
        <v>63</v>
      </c>
      <c r="C24" s="59">
        <f t="shared" si="1"/>
        <v>4</v>
      </c>
      <c r="D24" s="214">
        <f t="shared" si="0"/>
        <v>30</v>
      </c>
      <c r="E24" s="182"/>
      <c r="F24" s="166"/>
      <c r="G24" s="166"/>
      <c r="H24" s="183">
        <f>M24+T24+AA24+AH24+AO24+AV24</f>
        <v>30</v>
      </c>
      <c r="I24" s="166"/>
      <c r="J24" s="184"/>
      <c r="K24" s="166"/>
      <c r="L24" s="166"/>
      <c r="M24" s="166"/>
      <c r="N24" s="166"/>
      <c r="O24" s="26"/>
      <c r="P24" s="21"/>
      <c r="Q24" s="184"/>
      <c r="R24" s="185"/>
      <c r="S24" s="185"/>
      <c r="T24" s="185"/>
      <c r="U24" s="185"/>
      <c r="V24" s="34"/>
      <c r="W24" s="35"/>
      <c r="X24" s="205"/>
      <c r="Y24" s="166"/>
      <c r="Z24" s="166"/>
      <c r="AA24" s="166"/>
      <c r="AB24" s="174"/>
      <c r="AC24" s="26"/>
      <c r="AD24" s="21"/>
      <c r="AE24" s="25"/>
      <c r="AF24" s="23"/>
      <c r="AG24" s="23"/>
      <c r="AH24" s="23"/>
      <c r="AI24" s="29"/>
      <c r="AJ24" s="36"/>
      <c r="AK24" s="32"/>
      <c r="AL24" s="205"/>
      <c r="AM24" s="166"/>
      <c r="AN24" s="166"/>
      <c r="AO24" s="166"/>
      <c r="AP24" s="174"/>
      <c r="AQ24" s="175"/>
      <c r="AR24" s="21"/>
      <c r="AS24" s="187"/>
      <c r="AT24" s="185"/>
      <c r="AU24" s="185"/>
      <c r="AV24" s="185">
        <v>30</v>
      </c>
      <c r="AW24" s="185"/>
      <c r="AX24" s="176" t="s">
        <v>29</v>
      </c>
      <c r="AY24" s="27">
        <v>4</v>
      </c>
    </row>
    <row r="25" spans="1:51" ht="15" customHeight="1">
      <c r="A25" s="212"/>
      <c r="B25" s="218" t="s">
        <v>35</v>
      </c>
      <c r="C25" s="59">
        <f t="shared" si="1"/>
        <v>4</v>
      </c>
      <c r="D25" s="214">
        <f t="shared" si="0"/>
        <v>45</v>
      </c>
      <c r="E25" s="182">
        <f>J25+Q25+X25+AE25+AL25+AS25</f>
        <v>15</v>
      </c>
      <c r="F25" s="166"/>
      <c r="G25" s="166"/>
      <c r="H25" s="183">
        <f>M25+T25+AA25+AH25+AO25+AV25</f>
        <v>30</v>
      </c>
      <c r="I25" s="166"/>
      <c r="J25" s="184"/>
      <c r="K25" s="166"/>
      <c r="L25" s="166"/>
      <c r="M25" s="166"/>
      <c r="N25" s="166"/>
      <c r="O25" s="26"/>
      <c r="P25" s="21"/>
      <c r="Q25" s="187">
        <v>15</v>
      </c>
      <c r="R25" s="185"/>
      <c r="S25" s="185"/>
      <c r="T25" s="185">
        <v>30</v>
      </c>
      <c r="U25" s="185"/>
      <c r="V25" s="48" t="s">
        <v>29</v>
      </c>
      <c r="W25" s="27">
        <v>4</v>
      </c>
      <c r="X25" s="28"/>
      <c r="Y25" s="23"/>
      <c r="Z25" s="23"/>
      <c r="AA25" s="23"/>
      <c r="AB25" s="29"/>
      <c r="AC25" s="26"/>
      <c r="AD25" s="21"/>
      <c r="AE25" s="25"/>
      <c r="AF25" s="23"/>
      <c r="AG25" s="23"/>
      <c r="AH25" s="23"/>
      <c r="AI25" s="29"/>
      <c r="AJ25" s="36"/>
      <c r="AK25" s="32"/>
      <c r="AL25" s="28"/>
      <c r="AM25" s="23"/>
      <c r="AN25" s="23"/>
      <c r="AO25" s="23"/>
      <c r="AP25" s="29"/>
      <c r="AQ25" s="26"/>
      <c r="AR25" s="21"/>
      <c r="AS25" s="25"/>
      <c r="AT25" s="23"/>
      <c r="AU25" s="23"/>
      <c r="AV25" s="23"/>
      <c r="AW25" s="23"/>
      <c r="AX25" s="31"/>
      <c r="AY25" s="32"/>
    </row>
    <row r="26" spans="1:51" ht="14.25">
      <c r="A26" s="211"/>
      <c r="B26" s="218" t="s">
        <v>37</v>
      </c>
      <c r="C26" s="59">
        <f t="shared" si="1"/>
        <v>3</v>
      </c>
      <c r="D26" s="214">
        <f t="shared" si="0"/>
        <v>45</v>
      </c>
      <c r="E26" s="182">
        <f>J26+Q26+X26+AE26+AL26+AS26</f>
        <v>15</v>
      </c>
      <c r="F26" s="166"/>
      <c r="G26" s="166"/>
      <c r="H26" s="183">
        <f>M26+T26+AA26+AH26+AO26+AV26</f>
        <v>30</v>
      </c>
      <c r="I26" s="166"/>
      <c r="J26" s="184"/>
      <c r="K26" s="166"/>
      <c r="L26" s="166"/>
      <c r="M26" s="166"/>
      <c r="N26" s="166"/>
      <c r="O26" s="26"/>
      <c r="P26" s="21"/>
      <c r="Q26" s="187"/>
      <c r="R26" s="185"/>
      <c r="S26" s="185"/>
      <c r="T26" s="185"/>
      <c r="U26" s="185"/>
      <c r="V26" s="48"/>
      <c r="W26" s="27"/>
      <c r="X26" s="28"/>
      <c r="Y26" s="23"/>
      <c r="Z26" s="23"/>
      <c r="AA26" s="23"/>
      <c r="AB26" s="29"/>
      <c r="AC26" s="26"/>
      <c r="AD26" s="21"/>
      <c r="AE26" s="52"/>
      <c r="AF26" s="33"/>
      <c r="AG26" s="33"/>
      <c r="AH26" s="33"/>
      <c r="AI26" s="33"/>
      <c r="AJ26" s="48"/>
      <c r="AK26" s="27"/>
      <c r="AL26" s="28"/>
      <c r="AM26" s="23"/>
      <c r="AN26" s="23"/>
      <c r="AO26" s="23"/>
      <c r="AP26" s="29"/>
      <c r="AQ26" s="26"/>
      <c r="AR26" s="21"/>
      <c r="AS26" s="52">
        <v>15</v>
      </c>
      <c r="AT26" s="33"/>
      <c r="AU26" s="33"/>
      <c r="AV26" s="33">
        <v>30</v>
      </c>
      <c r="AW26" s="33"/>
      <c r="AX26" s="56" t="s">
        <v>28</v>
      </c>
      <c r="AY26" s="27">
        <v>3</v>
      </c>
    </row>
    <row r="27" spans="1:51" ht="14.25">
      <c r="A27" s="211"/>
      <c r="B27" s="218" t="s">
        <v>64</v>
      </c>
      <c r="C27" s="59">
        <f t="shared" si="1"/>
        <v>2</v>
      </c>
      <c r="D27" s="214">
        <f t="shared" si="0"/>
        <v>30</v>
      </c>
      <c r="E27" s="182"/>
      <c r="F27" s="166"/>
      <c r="G27" s="166"/>
      <c r="H27" s="183">
        <f>M27+T27+AA27+AH27+AO27+AV27</f>
        <v>30</v>
      </c>
      <c r="I27" s="166"/>
      <c r="J27" s="184"/>
      <c r="K27" s="166"/>
      <c r="L27" s="166"/>
      <c r="M27" s="166"/>
      <c r="N27" s="185"/>
      <c r="O27" s="48"/>
      <c r="P27" s="35"/>
      <c r="Q27" s="184"/>
      <c r="R27" s="166"/>
      <c r="S27" s="166"/>
      <c r="T27" s="166"/>
      <c r="U27" s="185"/>
      <c r="V27" s="48"/>
      <c r="W27" s="35"/>
      <c r="X27" s="28"/>
      <c r="Y27" s="23"/>
      <c r="Z27" s="23"/>
      <c r="AA27" s="23">
        <v>30</v>
      </c>
      <c r="AB27" s="29"/>
      <c r="AC27" s="26" t="s">
        <v>28</v>
      </c>
      <c r="AD27" s="21">
        <v>2</v>
      </c>
      <c r="AE27" s="25"/>
      <c r="AF27" s="23"/>
      <c r="AG27" s="23"/>
      <c r="AH27" s="23"/>
      <c r="AI27" s="29"/>
      <c r="AJ27" s="36"/>
      <c r="AK27" s="32"/>
      <c r="AL27" s="28"/>
      <c r="AM27" s="23"/>
      <c r="AN27" s="23"/>
      <c r="AO27" s="23"/>
      <c r="AP27" s="29"/>
      <c r="AQ27" s="30"/>
      <c r="AR27" s="21"/>
      <c r="AS27" s="52"/>
      <c r="AT27" s="33"/>
      <c r="AU27" s="33"/>
      <c r="AV27" s="33"/>
      <c r="AW27" s="33"/>
      <c r="AX27" s="48"/>
      <c r="AY27" s="27"/>
    </row>
    <row r="28" spans="1:51" ht="39" customHeight="1">
      <c r="A28" s="211"/>
      <c r="B28" s="218" t="s">
        <v>81</v>
      </c>
      <c r="C28" s="59">
        <f t="shared" si="1"/>
        <v>6</v>
      </c>
      <c r="D28" s="214">
        <f t="shared" si="0"/>
        <v>90</v>
      </c>
      <c r="E28" s="182">
        <f aca="true" t="shared" si="3" ref="E28:E36">J28+Q28+X28+AE28+AL28+AS28</f>
        <v>90</v>
      </c>
      <c r="F28" s="166"/>
      <c r="G28" s="166"/>
      <c r="H28" s="183"/>
      <c r="I28" s="166"/>
      <c r="J28" s="184">
        <v>30</v>
      </c>
      <c r="K28" s="166"/>
      <c r="L28" s="166"/>
      <c r="M28" s="166"/>
      <c r="N28" s="166"/>
      <c r="O28" s="30" t="s">
        <v>28</v>
      </c>
      <c r="P28" s="21">
        <v>2</v>
      </c>
      <c r="Q28" s="184">
        <v>15</v>
      </c>
      <c r="R28" s="166"/>
      <c r="S28" s="166"/>
      <c r="T28" s="166"/>
      <c r="U28" s="185"/>
      <c r="V28" s="48" t="s">
        <v>83</v>
      </c>
      <c r="W28" s="35">
        <v>1</v>
      </c>
      <c r="X28" s="28">
        <v>15</v>
      </c>
      <c r="Y28" s="23"/>
      <c r="Z28" s="23"/>
      <c r="AA28" s="23"/>
      <c r="AB28" s="29"/>
      <c r="AC28" s="26" t="s">
        <v>28</v>
      </c>
      <c r="AD28" s="21">
        <v>1</v>
      </c>
      <c r="AE28" s="25">
        <v>15</v>
      </c>
      <c r="AF28" s="23"/>
      <c r="AG28" s="23"/>
      <c r="AH28" s="23"/>
      <c r="AI28" s="29"/>
      <c r="AJ28" s="36" t="s">
        <v>28</v>
      </c>
      <c r="AK28" s="32">
        <v>1</v>
      </c>
      <c r="AL28" s="28">
        <v>15</v>
      </c>
      <c r="AM28" s="23"/>
      <c r="AN28" s="23"/>
      <c r="AO28" s="23"/>
      <c r="AP28" s="29"/>
      <c r="AQ28" s="26" t="s">
        <v>28</v>
      </c>
      <c r="AR28" s="21">
        <v>1</v>
      </c>
      <c r="AS28" s="25"/>
      <c r="AT28" s="23"/>
      <c r="AU28" s="23"/>
      <c r="AV28" s="23"/>
      <c r="AW28" s="23"/>
      <c r="AX28" s="31"/>
      <c r="AY28" s="32"/>
    </row>
    <row r="29" spans="1:51" ht="26.25" customHeight="1">
      <c r="A29" s="211"/>
      <c r="B29" s="218" t="s">
        <v>82</v>
      </c>
      <c r="C29" s="59">
        <f t="shared" si="1"/>
        <v>4</v>
      </c>
      <c r="D29" s="214">
        <f t="shared" si="0"/>
        <v>60</v>
      </c>
      <c r="E29" s="182">
        <f t="shared" si="3"/>
        <v>60</v>
      </c>
      <c r="F29" s="166"/>
      <c r="G29" s="166"/>
      <c r="H29" s="183"/>
      <c r="I29" s="166"/>
      <c r="J29" s="184"/>
      <c r="K29" s="166"/>
      <c r="L29" s="166"/>
      <c r="M29" s="166"/>
      <c r="N29" s="166"/>
      <c r="O29" s="26"/>
      <c r="P29" s="21"/>
      <c r="Q29" s="184">
        <v>15</v>
      </c>
      <c r="R29" s="166"/>
      <c r="S29" s="166"/>
      <c r="T29" s="166"/>
      <c r="U29" s="185"/>
      <c r="V29" s="30" t="s">
        <v>28</v>
      </c>
      <c r="W29" s="35">
        <v>1</v>
      </c>
      <c r="X29" s="28">
        <v>15</v>
      </c>
      <c r="Y29" s="23"/>
      <c r="Z29" s="23"/>
      <c r="AA29" s="23"/>
      <c r="AB29" s="29"/>
      <c r="AC29" s="26" t="s">
        <v>28</v>
      </c>
      <c r="AD29" s="21">
        <v>1</v>
      </c>
      <c r="AE29" s="25">
        <v>15</v>
      </c>
      <c r="AF29" s="23"/>
      <c r="AG29" s="23"/>
      <c r="AH29" s="23"/>
      <c r="AI29" s="29"/>
      <c r="AJ29" s="36" t="s">
        <v>28</v>
      </c>
      <c r="AK29" s="32">
        <v>1</v>
      </c>
      <c r="AL29" s="28">
        <v>15</v>
      </c>
      <c r="AM29" s="23"/>
      <c r="AN29" s="23"/>
      <c r="AO29" s="23"/>
      <c r="AP29" s="29"/>
      <c r="AQ29" s="26" t="s">
        <v>28</v>
      </c>
      <c r="AR29" s="21">
        <v>1</v>
      </c>
      <c r="AS29" s="25"/>
      <c r="AT29" s="23"/>
      <c r="AU29" s="23"/>
      <c r="AV29" s="23"/>
      <c r="AW29" s="23"/>
      <c r="AX29" s="31"/>
      <c r="AY29" s="32"/>
    </row>
    <row r="30" spans="1:51" ht="24" customHeight="1" hidden="1">
      <c r="A30" s="211"/>
      <c r="B30" s="218" t="s">
        <v>38</v>
      </c>
      <c r="C30" s="59">
        <f t="shared" si="1"/>
        <v>0</v>
      </c>
      <c r="D30" s="214">
        <f t="shared" si="0"/>
        <v>0</v>
      </c>
      <c r="E30" s="182">
        <f t="shared" si="3"/>
        <v>0</v>
      </c>
      <c r="F30" s="166"/>
      <c r="G30" s="166"/>
      <c r="H30" s="183"/>
      <c r="I30" s="166"/>
      <c r="J30" s="184"/>
      <c r="K30" s="166"/>
      <c r="L30" s="166"/>
      <c r="M30" s="166"/>
      <c r="N30" s="166"/>
      <c r="O30" s="26"/>
      <c r="P30" s="21"/>
      <c r="Q30" s="184"/>
      <c r="R30" s="166"/>
      <c r="S30" s="166"/>
      <c r="T30" s="166"/>
      <c r="U30" s="185"/>
      <c r="V30" s="30"/>
      <c r="W30" s="35"/>
      <c r="X30" s="28"/>
      <c r="Y30" s="23"/>
      <c r="Z30" s="23"/>
      <c r="AA30" s="23"/>
      <c r="AB30" s="29"/>
      <c r="AC30" s="26"/>
      <c r="AD30" s="21"/>
      <c r="AE30" s="25"/>
      <c r="AF30" s="23"/>
      <c r="AG30" s="23"/>
      <c r="AH30" s="23"/>
      <c r="AI30" s="29"/>
      <c r="AJ30" s="36"/>
      <c r="AK30" s="32"/>
      <c r="AL30" s="28"/>
      <c r="AM30" s="23"/>
      <c r="AN30" s="23"/>
      <c r="AO30" s="23"/>
      <c r="AP30" s="29"/>
      <c r="AQ30" s="26"/>
      <c r="AR30" s="21"/>
      <c r="AS30" s="25"/>
      <c r="AT30" s="23"/>
      <c r="AU30" s="23"/>
      <c r="AV30" s="23"/>
      <c r="AW30" s="23"/>
      <c r="AX30" s="31"/>
      <c r="AY30" s="32"/>
    </row>
    <row r="31" spans="1:51" ht="24" customHeight="1" hidden="1">
      <c r="A31" s="211"/>
      <c r="B31" s="218" t="s">
        <v>39</v>
      </c>
      <c r="C31" s="59">
        <f t="shared" si="1"/>
        <v>0</v>
      </c>
      <c r="D31" s="214">
        <f t="shared" si="0"/>
        <v>0</v>
      </c>
      <c r="E31" s="182">
        <f t="shared" si="3"/>
        <v>0</v>
      </c>
      <c r="F31" s="185"/>
      <c r="G31" s="185"/>
      <c r="H31" s="186"/>
      <c r="I31" s="171"/>
      <c r="J31" s="187"/>
      <c r="K31" s="185"/>
      <c r="L31" s="185"/>
      <c r="M31" s="185"/>
      <c r="N31" s="185"/>
      <c r="O31" s="48"/>
      <c r="P31" s="20"/>
      <c r="Q31" s="187"/>
      <c r="R31" s="185"/>
      <c r="S31" s="185"/>
      <c r="T31" s="185"/>
      <c r="U31" s="185"/>
      <c r="V31" s="48"/>
      <c r="W31" s="20"/>
      <c r="X31" s="52"/>
      <c r="Y31" s="33"/>
      <c r="Z31" s="33"/>
      <c r="AA31" s="33"/>
      <c r="AB31" s="33"/>
      <c r="AC31" s="56"/>
      <c r="AD31" s="20"/>
      <c r="AE31" s="52"/>
      <c r="AF31" s="33"/>
      <c r="AG31" s="33"/>
      <c r="AH31" s="33"/>
      <c r="AI31" s="33"/>
      <c r="AJ31" s="48"/>
      <c r="AK31" s="20"/>
      <c r="AL31" s="52"/>
      <c r="AM31" s="33"/>
      <c r="AN31" s="33"/>
      <c r="AO31" s="33"/>
      <c r="AP31" s="33"/>
      <c r="AQ31" s="48"/>
      <c r="AR31" s="20"/>
      <c r="AS31" s="52"/>
      <c r="AT31" s="33"/>
      <c r="AU31" s="33"/>
      <c r="AV31" s="33"/>
      <c r="AW31" s="33"/>
      <c r="AX31" s="48"/>
      <c r="AY31" s="27"/>
    </row>
    <row r="32" spans="1:51" ht="24" customHeight="1" hidden="1">
      <c r="A32" s="211"/>
      <c r="B32" s="218" t="s">
        <v>40</v>
      </c>
      <c r="C32" s="59">
        <f t="shared" si="1"/>
        <v>0</v>
      </c>
      <c r="D32" s="214">
        <f t="shared" si="0"/>
        <v>0</v>
      </c>
      <c r="E32" s="182">
        <f t="shared" si="3"/>
        <v>0</v>
      </c>
      <c r="F32" s="185"/>
      <c r="G32" s="185"/>
      <c r="H32" s="186"/>
      <c r="I32" s="171"/>
      <c r="J32" s="187"/>
      <c r="K32" s="185"/>
      <c r="L32" s="185"/>
      <c r="M32" s="185"/>
      <c r="N32" s="185"/>
      <c r="O32" s="48"/>
      <c r="P32" s="20"/>
      <c r="Q32" s="187"/>
      <c r="R32" s="185"/>
      <c r="S32" s="185"/>
      <c r="T32" s="185"/>
      <c r="U32" s="185"/>
      <c r="V32" s="48"/>
      <c r="W32" s="20"/>
      <c r="X32" s="52"/>
      <c r="Y32" s="33"/>
      <c r="Z32" s="33"/>
      <c r="AA32" s="33"/>
      <c r="AB32" s="33"/>
      <c r="AC32" s="30"/>
      <c r="AD32" s="20"/>
      <c r="AE32" s="52"/>
      <c r="AF32" s="33"/>
      <c r="AG32" s="33"/>
      <c r="AH32" s="33"/>
      <c r="AI32" s="33"/>
      <c r="AJ32" s="48"/>
      <c r="AK32" s="20"/>
      <c r="AL32" s="52"/>
      <c r="AM32" s="33"/>
      <c r="AN32" s="33"/>
      <c r="AO32" s="33"/>
      <c r="AP32" s="33"/>
      <c r="AQ32" s="48"/>
      <c r="AR32" s="20"/>
      <c r="AS32" s="52"/>
      <c r="AT32" s="33"/>
      <c r="AU32" s="33"/>
      <c r="AV32" s="33"/>
      <c r="AW32" s="33"/>
      <c r="AX32" s="48"/>
      <c r="AY32" s="27"/>
    </row>
    <row r="33" spans="1:51" ht="24" customHeight="1" hidden="1">
      <c r="A33" s="211"/>
      <c r="B33" s="218" t="s">
        <v>41</v>
      </c>
      <c r="C33" s="59">
        <f t="shared" si="1"/>
        <v>0</v>
      </c>
      <c r="D33" s="214">
        <f t="shared" si="0"/>
        <v>0</v>
      </c>
      <c r="E33" s="182">
        <f t="shared" si="3"/>
        <v>0</v>
      </c>
      <c r="F33" s="166"/>
      <c r="G33" s="166"/>
      <c r="H33" s="183"/>
      <c r="I33" s="166"/>
      <c r="J33" s="184"/>
      <c r="K33" s="166"/>
      <c r="L33" s="166"/>
      <c r="M33" s="166"/>
      <c r="N33" s="166"/>
      <c r="O33" s="26"/>
      <c r="P33" s="21"/>
      <c r="Q33" s="184"/>
      <c r="R33" s="166"/>
      <c r="S33" s="166"/>
      <c r="T33" s="166"/>
      <c r="U33" s="185"/>
      <c r="V33" s="48"/>
      <c r="W33" s="35"/>
      <c r="X33" s="28"/>
      <c r="Y33" s="23"/>
      <c r="Z33" s="23"/>
      <c r="AA33" s="23"/>
      <c r="AB33" s="29"/>
      <c r="AC33" s="26"/>
      <c r="AD33" s="21"/>
      <c r="AE33" s="25"/>
      <c r="AF33" s="23"/>
      <c r="AG33" s="23"/>
      <c r="AH33" s="23"/>
      <c r="AI33" s="29"/>
      <c r="AJ33" s="30"/>
      <c r="AK33" s="32"/>
      <c r="AL33" s="28"/>
      <c r="AM33" s="23"/>
      <c r="AN33" s="23"/>
      <c r="AO33" s="23"/>
      <c r="AP33" s="29"/>
      <c r="AQ33" s="26"/>
      <c r="AR33" s="21"/>
      <c r="AS33" s="25"/>
      <c r="AT33" s="23"/>
      <c r="AU33" s="23"/>
      <c r="AV33" s="23"/>
      <c r="AW33" s="23"/>
      <c r="AX33" s="31"/>
      <c r="AY33" s="32"/>
    </row>
    <row r="34" spans="1:51" ht="24" customHeight="1" hidden="1">
      <c r="A34" s="211"/>
      <c r="B34" s="218" t="s">
        <v>42</v>
      </c>
      <c r="C34" s="59">
        <f t="shared" si="1"/>
        <v>0</v>
      </c>
      <c r="D34" s="214">
        <f t="shared" si="0"/>
        <v>0</v>
      </c>
      <c r="E34" s="182">
        <f t="shared" si="3"/>
        <v>0</v>
      </c>
      <c r="F34" s="166"/>
      <c r="G34" s="166"/>
      <c r="H34" s="183"/>
      <c r="I34" s="166"/>
      <c r="J34" s="184"/>
      <c r="K34" s="166"/>
      <c r="L34" s="166"/>
      <c r="M34" s="166"/>
      <c r="N34" s="166"/>
      <c r="O34" s="26"/>
      <c r="P34" s="21"/>
      <c r="Q34" s="184"/>
      <c r="R34" s="166"/>
      <c r="S34" s="166"/>
      <c r="T34" s="166"/>
      <c r="U34" s="185"/>
      <c r="V34" s="48"/>
      <c r="W34" s="35"/>
      <c r="X34" s="28"/>
      <c r="Y34" s="23"/>
      <c r="Z34" s="23"/>
      <c r="AA34" s="23"/>
      <c r="AB34" s="29"/>
      <c r="AC34" s="26"/>
      <c r="AD34" s="21"/>
      <c r="AE34" s="25"/>
      <c r="AF34" s="23"/>
      <c r="AG34" s="23"/>
      <c r="AH34" s="23"/>
      <c r="AI34" s="29"/>
      <c r="AJ34" s="30"/>
      <c r="AK34" s="32"/>
      <c r="AL34" s="28"/>
      <c r="AM34" s="23"/>
      <c r="AN34" s="23"/>
      <c r="AO34" s="23"/>
      <c r="AP34" s="29"/>
      <c r="AQ34" s="26"/>
      <c r="AR34" s="21"/>
      <c r="AS34" s="25"/>
      <c r="AT34" s="23"/>
      <c r="AU34" s="23"/>
      <c r="AV34" s="23"/>
      <c r="AW34" s="23"/>
      <c r="AX34" s="31"/>
      <c r="AY34" s="32"/>
    </row>
    <row r="35" spans="1:51" ht="24" customHeight="1" hidden="1">
      <c r="A35" s="211"/>
      <c r="B35" s="218" t="s">
        <v>74</v>
      </c>
      <c r="C35" s="59">
        <f t="shared" si="1"/>
        <v>0</v>
      </c>
      <c r="D35" s="214">
        <f t="shared" si="0"/>
        <v>0</v>
      </c>
      <c r="E35" s="182">
        <f t="shared" si="3"/>
        <v>0</v>
      </c>
      <c r="F35" s="166"/>
      <c r="G35" s="166"/>
      <c r="H35" s="183"/>
      <c r="I35" s="166"/>
      <c r="J35" s="184"/>
      <c r="K35" s="166"/>
      <c r="L35" s="166"/>
      <c r="M35" s="166"/>
      <c r="N35" s="166"/>
      <c r="O35" s="26"/>
      <c r="P35" s="21"/>
      <c r="Q35" s="184"/>
      <c r="R35" s="166"/>
      <c r="S35" s="166"/>
      <c r="T35" s="166"/>
      <c r="U35" s="185"/>
      <c r="V35" s="48"/>
      <c r="W35" s="35"/>
      <c r="X35" s="28"/>
      <c r="Y35" s="23"/>
      <c r="Z35" s="23"/>
      <c r="AA35" s="23"/>
      <c r="AB35" s="29"/>
      <c r="AC35" s="26"/>
      <c r="AD35" s="21"/>
      <c r="AE35" s="25"/>
      <c r="AF35" s="23"/>
      <c r="AG35" s="23"/>
      <c r="AH35" s="23"/>
      <c r="AI35" s="29"/>
      <c r="AJ35" s="36"/>
      <c r="AK35" s="32"/>
      <c r="AL35" s="28"/>
      <c r="AM35" s="23"/>
      <c r="AN35" s="23"/>
      <c r="AO35" s="23"/>
      <c r="AP35" s="29"/>
      <c r="AQ35" s="30"/>
      <c r="AR35" s="21"/>
      <c r="AS35" s="25"/>
      <c r="AT35" s="23"/>
      <c r="AU35" s="23"/>
      <c r="AV35" s="23"/>
      <c r="AW35" s="23"/>
      <c r="AX35" s="31"/>
      <c r="AY35" s="32"/>
    </row>
    <row r="36" spans="1:51" ht="24" customHeight="1" hidden="1">
      <c r="A36" s="211"/>
      <c r="B36" s="218" t="s">
        <v>43</v>
      </c>
      <c r="C36" s="59">
        <f t="shared" si="1"/>
        <v>0</v>
      </c>
      <c r="D36" s="214">
        <f t="shared" si="0"/>
        <v>0</v>
      </c>
      <c r="E36" s="182">
        <f t="shared" si="3"/>
        <v>0</v>
      </c>
      <c r="F36" s="166"/>
      <c r="G36" s="166"/>
      <c r="H36" s="183"/>
      <c r="I36" s="166"/>
      <c r="J36" s="184"/>
      <c r="K36" s="166"/>
      <c r="L36" s="166"/>
      <c r="M36" s="166"/>
      <c r="N36" s="166"/>
      <c r="O36" s="26"/>
      <c r="P36" s="21"/>
      <c r="Q36" s="184"/>
      <c r="R36" s="166"/>
      <c r="S36" s="166"/>
      <c r="T36" s="166"/>
      <c r="U36" s="185"/>
      <c r="V36" s="48"/>
      <c r="W36" s="35"/>
      <c r="X36" s="28"/>
      <c r="Y36" s="23"/>
      <c r="Z36" s="23"/>
      <c r="AA36" s="23"/>
      <c r="AB36" s="29"/>
      <c r="AC36" s="26"/>
      <c r="AD36" s="21"/>
      <c r="AE36" s="25"/>
      <c r="AF36" s="23"/>
      <c r="AG36" s="23"/>
      <c r="AH36" s="23"/>
      <c r="AI36" s="29"/>
      <c r="AJ36" s="36"/>
      <c r="AK36" s="32"/>
      <c r="AL36" s="28"/>
      <c r="AM36" s="23"/>
      <c r="AN36" s="23"/>
      <c r="AO36" s="23"/>
      <c r="AP36" s="29"/>
      <c r="AQ36" s="30"/>
      <c r="AR36" s="21"/>
      <c r="AS36" s="25"/>
      <c r="AT36" s="23"/>
      <c r="AU36" s="23"/>
      <c r="AV36" s="23"/>
      <c r="AW36" s="23"/>
      <c r="AX36" s="31"/>
      <c r="AY36" s="32"/>
    </row>
    <row r="37" spans="1:51" ht="12" customHeight="1">
      <c r="A37" s="211"/>
      <c r="B37" s="218" t="s">
        <v>66</v>
      </c>
      <c r="C37" s="59">
        <f t="shared" si="1"/>
        <v>2</v>
      </c>
      <c r="D37" s="214">
        <f t="shared" si="0"/>
        <v>30</v>
      </c>
      <c r="E37" s="188"/>
      <c r="F37" s="166"/>
      <c r="G37" s="166"/>
      <c r="H37" s="183">
        <f aca="true" t="shared" si="4" ref="H37:H46">M37+T37+AA37+AH37+AO37+AV37</f>
        <v>30</v>
      </c>
      <c r="I37" s="166"/>
      <c r="J37" s="184"/>
      <c r="K37" s="166"/>
      <c r="L37" s="166"/>
      <c r="M37" s="166">
        <v>30</v>
      </c>
      <c r="N37" s="166"/>
      <c r="O37" s="26" t="s">
        <v>28</v>
      </c>
      <c r="P37" s="20">
        <v>2</v>
      </c>
      <c r="Q37" s="202"/>
      <c r="R37" s="185"/>
      <c r="S37" s="185"/>
      <c r="T37" s="185"/>
      <c r="U37" s="185"/>
      <c r="V37" s="56"/>
      <c r="W37" s="27"/>
      <c r="X37" s="28"/>
      <c r="Y37" s="23"/>
      <c r="Z37" s="23"/>
      <c r="AA37" s="23"/>
      <c r="AB37" s="29"/>
      <c r="AC37" s="26"/>
      <c r="AD37" s="21"/>
      <c r="AE37" s="25"/>
      <c r="AF37" s="23"/>
      <c r="AG37" s="23"/>
      <c r="AH37" s="23"/>
      <c r="AI37" s="29"/>
      <c r="AJ37" s="36"/>
      <c r="AK37" s="32"/>
      <c r="AL37" s="28"/>
      <c r="AM37" s="23"/>
      <c r="AN37" s="23"/>
      <c r="AO37" s="23"/>
      <c r="AP37" s="29"/>
      <c r="AQ37" s="26"/>
      <c r="AR37" s="21"/>
      <c r="AS37" s="25"/>
      <c r="AT37" s="23"/>
      <c r="AU37" s="23"/>
      <c r="AV37" s="23"/>
      <c r="AW37" s="23"/>
      <c r="AX37" s="31"/>
      <c r="AY37" s="32"/>
    </row>
    <row r="38" spans="1:51" ht="18" customHeight="1">
      <c r="A38" s="211" t="s">
        <v>86</v>
      </c>
      <c r="B38" s="218" t="s">
        <v>84</v>
      </c>
      <c r="C38" s="59">
        <f t="shared" si="1"/>
        <v>10</v>
      </c>
      <c r="D38" s="214">
        <f t="shared" si="0"/>
        <v>150</v>
      </c>
      <c r="E38" s="182"/>
      <c r="F38" s="166"/>
      <c r="G38" s="166"/>
      <c r="H38" s="183">
        <f t="shared" si="4"/>
        <v>150</v>
      </c>
      <c r="I38" s="166"/>
      <c r="J38" s="184"/>
      <c r="K38" s="166"/>
      <c r="L38" s="166"/>
      <c r="M38" s="166">
        <v>30</v>
      </c>
      <c r="N38" s="166"/>
      <c r="O38" s="175" t="s">
        <v>29</v>
      </c>
      <c r="P38" s="21">
        <v>2</v>
      </c>
      <c r="Q38" s="184"/>
      <c r="R38" s="166"/>
      <c r="S38" s="166"/>
      <c r="T38" s="166">
        <v>30</v>
      </c>
      <c r="U38" s="185"/>
      <c r="V38" s="48" t="s">
        <v>29</v>
      </c>
      <c r="W38" s="35">
        <v>2</v>
      </c>
      <c r="X38" s="28"/>
      <c r="Y38" s="23"/>
      <c r="Z38" s="23"/>
      <c r="AA38" s="23">
        <v>30</v>
      </c>
      <c r="AB38" s="29"/>
      <c r="AC38" s="26" t="s">
        <v>29</v>
      </c>
      <c r="AD38" s="21">
        <v>2</v>
      </c>
      <c r="AE38" s="25"/>
      <c r="AF38" s="23"/>
      <c r="AG38" s="23"/>
      <c r="AH38" s="23">
        <v>30</v>
      </c>
      <c r="AI38" s="29"/>
      <c r="AJ38" s="36" t="s">
        <v>29</v>
      </c>
      <c r="AK38" s="32">
        <v>2</v>
      </c>
      <c r="AL38" s="28"/>
      <c r="AM38" s="23"/>
      <c r="AN38" s="23"/>
      <c r="AO38" s="23">
        <v>30</v>
      </c>
      <c r="AP38" s="29"/>
      <c r="AQ38" s="26" t="s">
        <v>29</v>
      </c>
      <c r="AR38" s="21">
        <v>2</v>
      </c>
      <c r="AS38" s="25"/>
      <c r="AT38" s="23"/>
      <c r="AU38" s="23"/>
      <c r="AV38" s="23"/>
      <c r="AW38" s="23"/>
      <c r="AX38" s="31"/>
      <c r="AY38" s="32"/>
    </row>
    <row r="39" spans="1:51" ht="16.5" customHeight="1" thickBot="1">
      <c r="A39" s="211" t="s">
        <v>86</v>
      </c>
      <c r="B39" s="218" t="s">
        <v>85</v>
      </c>
      <c r="C39" s="59">
        <f t="shared" si="1"/>
        <v>8</v>
      </c>
      <c r="D39" s="214">
        <f t="shared" si="0"/>
        <v>120</v>
      </c>
      <c r="E39" s="182"/>
      <c r="F39" s="166"/>
      <c r="G39" s="166"/>
      <c r="H39" s="183">
        <f t="shared" si="4"/>
        <v>120</v>
      </c>
      <c r="I39" s="166"/>
      <c r="J39" s="184"/>
      <c r="K39" s="166"/>
      <c r="L39" s="166"/>
      <c r="M39" s="166"/>
      <c r="N39" s="166"/>
      <c r="O39" s="26"/>
      <c r="P39" s="21"/>
      <c r="Q39" s="184"/>
      <c r="R39" s="166"/>
      <c r="S39" s="166"/>
      <c r="T39" s="166">
        <v>30</v>
      </c>
      <c r="U39" s="185"/>
      <c r="V39" s="177" t="s">
        <v>29</v>
      </c>
      <c r="W39" s="35">
        <v>2</v>
      </c>
      <c r="X39" s="28"/>
      <c r="Y39" s="23"/>
      <c r="Z39" s="23"/>
      <c r="AA39" s="23">
        <v>30</v>
      </c>
      <c r="AB39" s="29"/>
      <c r="AC39" s="26" t="s">
        <v>29</v>
      </c>
      <c r="AD39" s="21">
        <v>2</v>
      </c>
      <c r="AE39" s="25"/>
      <c r="AF39" s="23"/>
      <c r="AG39" s="23"/>
      <c r="AH39" s="23">
        <v>30</v>
      </c>
      <c r="AI39" s="29"/>
      <c r="AJ39" s="36" t="s">
        <v>29</v>
      </c>
      <c r="AK39" s="32">
        <v>2</v>
      </c>
      <c r="AL39" s="28"/>
      <c r="AM39" s="23"/>
      <c r="AN39" s="23"/>
      <c r="AO39" s="23">
        <v>30</v>
      </c>
      <c r="AP39" s="29"/>
      <c r="AQ39" s="26" t="s">
        <v>29</v>
      </c>
      <c r="AR39" s="21">
        <v>2</v>
      </c>
      <c r="AS39" s="25"/>
      <c r="AT39" s="23"/>
      <c r="AU39" s="23"/>
      <c r="AV39" s="23"/>
      <c r="AW39" s="23"/>
      <c r="AX39" s="31"/>
      <c r="AY39" s="32"/>
    </row>
    <row r="40" spans="1:51" ht="12" customHeight="1" hidden="1">
      <c r="A40" s="211"/>
      <c r="B40" s="218" t="s">
        <v>67</v>
      </c>
      <c r="C40" s="59">
        <f t="shared" si="1"/>
        <v>0</v>
      </c>
      <c r="D40" s="214">
        <f t="shared" si="0"/>
        <v>0</v>
      </c>
      <c r="E40" s="182"/>
      <c r="F40" s="185"/>
      <c r="G40" s="185"/>
      <c r="H40" s="186">
        <f t="shared" si="4"/>
        <v>0</v>
      </c>
      <c r="I40" s="179"/>
      <c r="J40" s="189"/>
      <c r="K40" s="171"/>
      <c r="L40" s="171"/>
      <c r="M40" s="171"/>
      <c r="N40" s="171"/>
      <c r="O40" s="48"/>
      <c r="P40" s="51"/>
      <c r="Q40" s="187"/>
      <c r="R40" s="171"/>
      <c r="S40" s="171"/>
      <c r="T40" s="171"/>
      <c r="U40" s="185"/>
      <c r="V40" s="162"/>
      <c r="W40" s="164"/>
      <c r="X40" s="49"/>
      <c r="Y40" s="50"/>
      <c r="Z40" s="50"/>
      <c r="AA40" s="50"/>
      <c r="AB40" s="33"/>
      <c r="AC40" s="48"/>
      <c r="AD40" s="53"/>
      <c r="AE40" s="49"/>
      <c r="AF40" s="50"/>
      <c r="AG40" s="50"/>
      <c r="AH40" s="50"/>
      <c r="AI40" s="33"/>
      <c r="AJ40" s="34"/>
      <c r="AK40" s="27"/>
      <c r="AL40" s="54"/>
      <c r="AM40" s="50"/>
      <c r="AN40" s="50"/>
      <c r="AO40" s="50"/>
      <c r="AP40" s="33"/>
      <c r="AQ40" s="48"/>
      <c r="AR40" s="53"/>
      <c r="AS40" s="49"/>
      <c r="AT40" s="50"/>
      <c r="AU40" s="50"/>
      <c r="AV40" s="50"/>
      <c r="AW40" s="50"/>
      <c r="AX40" s="55"/>
      <c r="AY40" s="27"/>
    </row>
    <row r="41" spans="1:51" ht="12" customHeight="1" hidden="1">
      <c r="A41" s="211"/>
      <c r="B41" s="218" t="s">
        <v>68</v>
      </c>
      <c r="C41" s="59">
        <f t="shared" si="1"/>
        <v>0</v>
      </c>
      <c r="D41" s="214">
        <f t="shared" si="0"/>
        <v>0</v>
      </c>
      <c r="E41" s="182"/>
      <c r="F41" s="185"/>
      <c r="G41" s="185"/>
      <c r="H41" s="186">
        <f t="shared" si="4"/>
        <v>0</v>
      </c>
      <c r="I41" s="171"/>
      <c r="J41" s="187"/>
      <c r="K41" s="185"/>
      <c r="L41" s="185"/>
      <c r="M41" s="185"/>
      <c r="N41" s="185"/>
      <c r="O41" s="48"/>
      <c r="P41" s="20"/>
      <c r="Q41" s="187"/>
      <c r="R41" s="185"/>
      <c r="S41" s="185"/>
      <c r="T41" s="185"/>
      <c r="U41" s="185"/>
      <c r="V41" s="48"/>
      <c r="W41" s="20"/>
      <c r="X41" s="52"/>
      <c r="Y41" s="33"/>
      <c r="Z41" s="33"/>
      <c r="AA41" s="162"/>
      <c r="AB41" s="33"/>
      <c r="AC41" s="162"/>
      <c r="AD41" s="163"/>
      <c r="AE41" s="52"/>
      <c r="AF41" s="33"/>
      <c r="AG41" s="33"/>
      <c r="AH41" s="33"/>
      <c r="AI41" s="33"/>
      <c r="AJ41" s="48"/>
      <c r="AK41" s="20"/>
      <c r="AL41" s="52"/>
      <c r="AM41" s="33"/>
      <c r="AN41" s="33"/>
      <c r="AO41" s="33"/>
      <c r="AP41" s="33"/>
      <c r="AQ41" s="48"/>
      <c r="AR41" s="20"/>
      <c r="AS41" s="52"/>
      <c r="AT41" s="33"/>
      <c r="AU41" s="33"/>
      <c r="AV41" s="33"/>
      <c r="AW41" s="33"/>
      <c r="AX41" s="48"/>
      <c r="AY41" s="27"/>
    </row>
    <row r="42" spans="1:51" ht="12" customHeight="1" hidden="1">
      <c r="A42" s="211"/>
      <c r="B42" s="218" t="s">
        <v>69</v>
      </c>
      <c r="C42" s="59">
        <f t="shared" si="1"/>
        <v>0</v>
      </c>
      <c r="D42" s="214">
        <f t="shared" si="0"/>
        <v>0</v>
      </c>
      <c r="E42" s="182"/>
      <c r="F42" s="166"/>
      <c r="G42" s="166"/>
      <c r="H42" s="183">
        <f t="shared" si="4"/>
        <v>0</v>
      </c>
      <c r="I42" s="166"/>
      <c r="J42" s="184"/>
      <c r="K42" s="166"/>
      <c r="L42" s="166"/>
      <c r="M42" s="166"/>
      <c r="N42" s="166"/>
      <c r="O42" s="26"/>
      <c r="P42" s="21"/>
      <c r="Q42" s="184"/>
      <c r="R42" s="166"/>
      <c r="S42" s="166"/>
      <c r="T42" s="166"/>
      <c r="U42" s="185"/>
      <c r="V42" s="48"/>
      <c r="W42" s="35"/>
      <c r="X42" s="28"/>
      <c r="Y42" s="23"/>
      <c r="Z42" s="23"/>
      <c r="AA42" s="165"/>
      <c r="AB42" s="29"/>
      <c r="AC42" s="157"/>
      <c r="AD42" s="159"/>
      <c r="AE42" s="25"/>
      <c r="AF42" s="23"/>
      <c r="AG42" s="23"/>
      <c r="AH42" s="23"/>
      <c r="AI42" s="29"/>
      <c r="AJ42" s="36"/>
      <c r="AK42" s="57"/>
      <c r="AL42" s="58"/>
      <c r="AM42" s="23"/>
      <c r="AN42" s="23"/>
      <c r="AO42" s="23"/>
      <c r="AP42" s="29"/>
      <c r="AQ42" s="26"/>
      <c r="AR42" s="21"/>
      <c r="AS42" s="58"/>
      <c r="AT42" s="23"/>
      <c r="AU42" s="23"/>
      <c r="AV42" s="23"/>
      <c r="AW42" s="23"/>
      <c r="AX42" s="31"/>
      <c r="AY42" s="32"/>
    </row>
    <row r="43" spans="1:51" ht="12" customHeight="1" hidden="1">
      <c r="A43" s="211"/>
      <c r="B43" s="218" t="s">
        <v>49</v>
      </c>
      <c r="C43" s="59">
        <f t="shared" si="1"/>
        <v>0</v>
      </c>
      <c r="D43" s="214">
        <f t="shared" si="0"/>
        <v>0</v>
      </c>
      <c r="E43" s="182"/>
      <c r="F43" s="166"/>
      <c r="G43" s="166"/>
      <c r="H43" s="183">
        <f t="shared" si="4"/>
        <v>0</v>
      </c>
      <c r="I43" s="166"/>
      <c r="J43" s="184"/>
      <c r="K43" s="166"/>
      <c r="L43" s="166"/>
      <c r="M43" s="166"/>
      <c r="N43" s="166"/>
      <c r="O43" s="26"/>
      <c r="P43" s="21"/>
      <c r="Q43" s="184"/>
      <c r="R43" s="166"/>
      <c r="S43" s="166"/>
      <c r="T43" s="166"/>
      <c r="U43" s="185"/>
      <c r="V43" s="48"/>
      <c r="W43" s="35"/>
      <c r="X43" s="28"/>
      <c r="Y43" s="23"/>
      <c r="Z43" s="23"/>
      <c r="AA43" s="23"/>
      <c r="AB43" s="29"/>
      <c r="AC43" s="26"/>
      <c r="AD43" s="21"/>
      <c r="AE43" s="25"/>
      <c r="AF43" s="23"/>
      <c r="AG43" s="23"/>
      <c r="AH43" s="165"/>
      <c r="AI43" s="29"/>
      <c r="AJ43" s="160"/>
      <c r="AK43" s="161"/>
      <c r="AL43" s="28"/>
      <c r="AM43" s="23"/>
      <c r="AN43" s="23"/>
      <c r="AO43" s="23"/>
      <c r="AP43" s="29"/>
      <c r="AQ43" s="26"/>
      <c r="AR43" s="21"/>
      <c r="AS43" s="25"/>
      <c r="AT43" s="23"/>
      <c r="AU43" s="23"/>
      <c r="AV43" s="23"/>
      <c r="AW43" s="23"/>
      <c r="AX43" s="31"/>
      <c r="AY43" s="32"/>
    </row>
    <row r="44" spans="1:51" ht="12" customHeight="1" hidden="1">
      <c r="A44" s="211"/>
      <c r="B44" s="218" t="s">
        <v>70</v>
      </c>
      <c r="C44" s="59">
        <f t="shared" si="1"/>
        <v>0</v>
      </c>
      <c r="D44" s="214">
        <f t="shared" si="0"/>
        <v>0</v>
      </c>
      <c r="E44" s="182"/>
      <c r="F44" s="166"/>
      <c r="G44" s="166"/>
      <c r="H44" s="183">
        <f t="shared" si="4"/>
        <v>0</v>
      </c>
      <c r="I44" s="166"/>
      <c r="J44" s="184"/>
      <c r="K44" s="166"/>
      <c r="L44" s="166"/>
      <c r="M44" s="166"/>
      <c r="N44" s="166"/>
      <c r="O44" s="26"/>
      <c r="P44" s="21"/>
      <c r="Q44" s="184"/>
      <c r="R44" s="166"/>
      <c r="S44" s="166"/>
      <c r="T44" s="166"/>
      <c r="U44" s="185"/>
      <c r="V44" s="48"/>
      <c r="W44" s="35"/>
      <c r="X44" s="28"/>
      <c r="Y44" s="23"/>
      <c r="Z44" s="23"/>
      <c r="AA44" s="23"/>
      <c r="AB44" s="29"/>
      <c r="AC44" s="26"/>
      <c r="AD44" s="21"/>
      <c r="AE44" s="25"/>
      <c r="AF44" s="23"/>
      <c r="AG44" s="23"/>
      <c r="AH44" s="165"/>
      <c r="AI44" s="29"/>
      <c r="AJ44" s="160"/>
      <c r="AK44" s="161"/>
      <c r="AL44" s="28"/>
      <c r="AM44" s="23"/>
      <c r="AN44" s="23"/>
      <c r="AO44" s="23"/>
      <c r="AP44" s="29"/>
      <c r="AQ44" s="26"/>
      <c r="AR44" s="21"/>
      <c r="AS44" s="25"/>
      <c r="AT44" s="23"/>
      <c r="AU44" s="23"/>
      <c r="AV44" s="23"/>
      <c r="AW44" s="23"/>
      <c r="AX44" s="31"/>
      <c r="AY44" s="32"/>
    </row>
    <row r="45" spans="1:51" ht="12" customHeight="1" hidden="1">
      <c r="A45" s="211"/>
      <c r="B45" s="218" t="s">
        <v>71</v>
      </c>
      <c r="C45" s="59">
        <f t="shared" si="1"/>
        <v>0</v>
      </c>
      <c r="D45" s="214">
        <f t="shared" si="0"/>
        <v>0</v>
      </c>
      <c r="E45" s="182"/>
      <c r="F45" s="166"/>
      <c r="G45" s="166"/>
      <c r="H45" s="183">
        <f t="shared" si="4"/>
        <v>0</v>
      </c>
      <c r="I45" s="166"/>
      <c r="J45" s="184"/>
      <c r="K45" s="166"/>
      <c r="L45" s="166"/>
      <c r="M45" s="166"/>
      <c r="N45" s="166"/>
      <c r="O45" s="26"/>
      <c r="P45" s="21"/>
      <c r="Q45" s="184"/>
      <c r="R45" s="166"/>
      <c r="S45" s="166"/>
      <c r="T45" s="166"/>
      <c r="U45" s="185"/>
      <c r="V45" s="48"/>
      <c r="W45" s="35"/>
      <c r="X45" s="28"/>
      <c r="Y45" s="23"/>
      <c r="Z45" s="23"/>
      <c r="AA45" s="23"/>
      <c r="AB45" s="29"/>
      <c r="AC45" s="26"/>
      <c r="AD45" s="21"/>
      <c r="AE45" s="25"/>
      <c r="AF45" s="23"/>
      <c r="AG45" s="23"/>
      <c r="AH45" s="23"/>
      <c r="AI45" s="29"/>
      <c r="AJ45" s="36"/>
      <c r="AK45" s="32"/>
      <c r="AL45" s="28"/>
      <c r="AM45" s="23"/>
      <c r="AN45" s="23"/>
      <c r="AO45" s="23"/>
      <c r="AP45" s="29"/>
      <c r="AQ45" s="157"/>
      <c r="AR45" s="159"/>
      <c r="AS45" s="25"/>
      <c r="AT45" s="23"/>
      <c r="AU45" s="23"/>
      <c r="AV45" s="23"/>
      <c r="AW45" s="23"/>
      <c r="AX45" s="31"/>
      <c r="AY45" s="32"/>
    </row>
    <row r="46" spans="1:51" ht="12" customHeight="1" hidden="1" thickBot="1">
      <c r="A46" s="211"/>
      <c r="B46" s="220" t="s">
        <v>75</v>
      </c>
      <c r="C46" s="59">
        <f t="shared" si="1"/>
        <v>0</v>
      </c>
      <c r="D46" s="215">
        <f t="shared" si="0"/>
        <v>0</v>
      </c>
      <c r="E46" s="190"/>
      <c r="F46" s="191"/>
      <c r="G46" s="191"/>
      <c r="H46" s="192">
        <f t="shared" si="4"/>
        <v>0</v>
      </c>
      <c r="I46" s="191"/>
      <c r="J46" s="193"/>
      <c r="K46" s="191"/>
      <c r="L46" s="191"/>
      <c r="M46" s="191"/>
      <c r="N46" s="191"/>
      <c r="O46" s="84"/>
      <c r="P46" s="85"/>
      <c r="Q46" s="193"/>
      <c r="R46" s="191"/>
      <c r="S46" s="191"/>
      <c r="T46" s="191"/>
      <c r="U46" s="203"/>
      <c r="V46" s="81"/>
      <c r="W46" s="86"/>
      <c r="X46" s="87"/>
      <c r="Y46" s="83"/>
      <c r="Z46" s="83"/>
      <c r="AA46" s="83"/>
      <c r="AB46" s="80"/>
      <c r="AC46" s="84"/>
      <c r="AD46" s="85"/>
      <c r="AE46" s="82"/>
      <c r="AF46" s="83"/>
      <c r="AG46" s="83"/>
      <c r="AH46" s="83"/>
      <c r="AI46" s="80"/>
      <c r="AJ46" s="81"/>
      <c r="AK46" s="88"/>
      <c r="AL46" s="87"/>
      <c r="AM46" s="83"/>
      <c r="AN46" s="83"/>
      <c r="AO46" s="83"/>
      <c r="AP46" s="80"/>
      <c r="AQ46" s="158"/>
      <c r="AR46" s="173"/>
      <c r="AS46" s="82"/>
      <c r="AT46" s="83"/>
      <c r="AU46" s="83"/>
      <c r="AV46" s="83"/>
      <c r="AW46" s="83"/>
      <c r="AX46" s="89"/>
      <c r="AY46" s="88"/>
    </row>
    <row r="47" spans="1:51" ht="12" customHeight="1">
      <c r="A47" s="213"/>
      <c r="B47" s="221" t="s">
        <v>50</v>
      </c>
      <c r="C47" s="59">
        <f t="shared" si="1"/>
        <v>0</v>
      </c>
      <c r="D47" s="216"/>
      <c r="E47" s="194"/>
      <c r="F47" s="195"/>
      <c r="G47" s="195"/>
      <c r="H47" s="196"/>
      <c r="I47" s="195"/>
      <c r="J47" s="197"/>
      <c r="K47" s="195"/>
      <c r="L47" s="195"/>
      <c r="M47" s="195"/>
      <c r="N47" s="195"/>
      <c r="O47" s="92"/>
      <c r="P47" s="93"/>
      <c r="Q47" s="197"/>
      <c r="R47" s="195"/>
      <c r="S47" s="195"/>
      <c r="T47" s="195"/>
      <c r="U47" s="204"/>
      <c r="V47" s="95"/>
      <c r="W47" s="96"/>
      <c r="X47" s="97"/>
      <c r="Y47" s="91"/>
      <c r="Z47" s="91"/>
      <c r="AA47" s="91"/>
      <c r="AB47" s="94"/>
      <c r="AC47" s="92"/>
      <c r="AD47" s="93"/>
      <c r="AE47" s="90"/>
      <c r="AF47" s="91"/>
      <c r="AG47" s="91"/>
      <c r="AH47" s="91"/>
      <c r="AI47" s="94"/>
      <c r="AJ47" s="95"/>
      <c r="AK47" s="60"/>
      <c r="AL47" s="97"/>
      <c r="AM47" s="91"/>
      <c r="AN47" s="91"/>
      <c r="AO47" s="91"/>
      <c r="AP47" s="94"/>
      <c r="AQ47" s="92"/>
      <c r="AR47" s="93"/>
      <c r="AS47" s="90"/>
      <c r="AT47" s="91"/>
      <c r="AU47" s="91"/>
      <c r="AV47" s="91"/>
      <c r="AW47" s="91"/>
      <c r="AX47" s="98"/>
      <c r="AY47" s="60"/>
    </row>
    <row r="48" spans="1:51" ht="12" customHeight="1">
      <c r="A48" s="211" t="s">
        <v>51</v>
      </c>
      <c r="B48" s="218" t="s">
        <v>36</v>
      </c>
      <c r="C48" s="59">
        <f t="shared" si="1"/>
        <v>3</v>
      </c>
      <c r="D48" s="214">
        <f t="shared" si="0"/>
        <v>45</v>
      </c>
      <c r="E48" s="182">
        <f>J48+Q48+X48+AE48+AL48+AS48</f>
        <v>15</v>
      </c>
      <c r="F48" s="166"/>
      <c r="G48" s="166"/>
      <c r="H48" s="183">
        <f>M48+T48+AA48+AH48+AO48+AV48</f>
        <v>30</v>
      </c>
      <c r="I48" s="166"/>
      <c r="J48" s="184"/>
      <c r="K48" s="166"/>
      <c r="L48" s="166"/>
      <c r="M48" s="166"/>
      <c r="N48" s="166"/>
      <c r="O48" s="26"/>
      <c r="P48" s="21"/>
      <c r="Q48" s="52"/>
      <c r="R48" s="33"/>
      <c r="S48" s="33"/>
      <c r="T48" s="33"/>
      <c r="U48" s="33"/>
      <c r="V48" s="48"/>
      <c r="W48" s="27"/>
      <c r="X48" s="28"/>
      <c r="Y48" s="23"/>
      <c r="Z48" s="23"/>
      <c r="AA48" s="23"/>
      <c r="AB48" s="29"/>
      <c r="AC48" s="26"/>
      <c r="AD48" s="21"/>
      <c r="AE48" s="25">
        <v>15</v>
      </c>
      <c r="AF48" s="23"/>
      <c r="AG48" s="23"/>
      <c r="AH48" s="23">
        <v>30</v>
      </c>
      <c r="AI48" s="29"/>
      <c r="AJ48" s="30" t="s">
        <v>28</v>
      </c>
      <c r="AK48" s="32">
        <v>3</v>
      </c>
      <c r="AL48" s="28"/>
      <c r="AM48" s="23"/>
      <c r="AN48" s="23"/>
      <c r="AO48" s="23"/>
      <c r="AP48" s="29"/>
      <c r="AQ48" s="26"/>
      <c r="AR48" s="21"/>
      <c r="AS48" s="52"/>
      <c r="AT48" s="33"/>
      <c r="AU48" s="33"/>
      <c r="AV48" s="33"/>
      <c r="AW48" s="33"/>
      <c r="AX48" s="48"/>
      <c r="AY48" s="27"/>
    </row>
    <row r="49" spans="1:51" ht="12" customHeight="1">
      <c r="A49" s="211" t="s">
        <v>51</v>
      </c>
      <c r="B49" s="218" t="s">
        <v>45</v>
      </c>
      <c r="C49" s="59">
        <f t="shared" si="1"/>
        <v>1</v>
      </c>
      <c r="D49" s="214">
        <f t="shared" si="0"/>
        <v>15</v>
      </c>
      <c r="E49" s="182">
        <f>J49+Q49+X49+AE49+AL49+AS49</f>
        <v>15</v>
      </c>
      <c r="F49" s="166"/>
      <c r="G49" s="166"/>
      <c r="H49" s="183"/>
      <c r="I49" s="166"/>
      <c r="J49" s="184"/>
      <c r="K49" s="166"/>
      <c r="L49" s="166"/>
      <c r="M49" s="166"/>
      <c r="N49" s="166"/>
      <c r="O49" s="26"/>
      <c r="P49" s="21"/>
      <c r="Q49" s="52"/>
      <c r="R49" s="33"/>
      <c r="S49" s="33"/>
      <c r="T49" s="33"/>
      <c r="U49" s="33"/>
      <c r="V49" s="48"/>
      <c r="W49" s="27"/>
      <c r="X49" s="205"/>
      <c r="Y49" s="166"/>
      <c r="Z49" s="166"/>
      <c r="AA49" s="166"/>
      <c r="AB49" s="174"/>
      <c r="AC49" s="30"/>
      <c r="AD49" s="21"/>
      <c r="AE49" s="25">
        <v>15</v>
      </c>
      <c r="AF49" s="23"/>
      <c r="AG49" s="23"/>
      <c r="AH49" s="23"/>
      <c r="AI49" s="23"/>
      <c r="AJ49" s="26" t="s">
        <v>28</v>
      </c>
      <c r="AK49" s="27">
        <v>1</v>
      </c>
      <c r="AL49" s="28"/>
      <c r="AM49" s="23"/>
      <c r="AN49" s="23"/>
      <c r="AO49" s="23"/>
      <c r="AP49" s="29"/>
      <c r="AQ49" s="26"/>
      <c r="AR49" s="21"/>
      <c r="AS49" s="25"/>
      <c r="AT49" s="23"/>
      <c r="AU49" s="23"/>
      <c r="AV49" s="23"/>
      <c r="AW49" s="23"/>
      <c r="AX49" s="31"/>
      <c r="AY49" s="32"/>
    </row>
    <row r="50" spans="1:75" ht="12" customHeight="1">
      <c r="A50" s="211"/>
      <c r="B50" s="218" t="s">
        <v>32</v>
      </c>
      <c r="C50" s="59">
        <f t="shared" si="1"/>
        <v>1</v>
      </c>
      <c r="D50" s="214">
        <f t="shared" si="0"/>
        <v>15</v>
      </c>
      <c r="E50" s="182">
        <f>J50+Q50+X50+AE50+AL50+AS50</f>
        <v>15</v>
      </c>
      <c r="F50" s="166"/>
      <c r="G50" s="166"/>
      <c r="H50" s="183"/>
      <c r="I50" s="166"/>
      <c r="J50" s="184">
        <v>15</v>
      </c>
      <c r="K50" s="166"/>
      <c r="L50" s="166"/>
      <c r="M50" s="166"/>
      <c r="N50" s="166"/>
      <c r="O50" s="30" t="s">
        <v>28</v>
      </c>
      <c r="P50" s="21">
        <v>1</v>
      </c>
      <c r="Q50" s="25"/>
      <c r="R50" s="23"/>
      <c r="S50" s="23"/>
      <c r="T50" s="23"/>
      <c r="U50" s="33"/>
      <c r="V50" s="48"/>
      <c r="W50" s="35"/>
      <c r="X50" s="205"/>
      <c r="Y50" s="166"/>
      <c r="Z50" s="166"/>
      <c r="AA50" s="166"/>
      <c r="AB50" s="174"/>
      <c r="AC50" s="26"/>
      <c r="AD50" s="21"/>
      <c r="AE50" s="184"/>
      <c r="AF50" s="166"/>
      <c r="AG50" s="166"/>
      <c r="AH50" s="166"/>
      <c r="AI50" s="174"/>
      <c r="AJ50" s="36"/>
      <c r="AK50" s="32"/>
      <c r="AL50" s="28"/>
      <c r="AM50" s="23"/>
      <c r="AN50" s="23"/>
      <c r="AO50" s="23"/>
      <c r="AP50" s="29"/>
      <c r="AQ50" s="26"/>
      <c r="AR50" s="21"/>
      <c r="AS50" s="25"/>
      <c r="AT50" s="23"/>
      <c r="AU50" s="23"/>
      <c r="AV50" s="23"/>
      <c r="AW50" s="23"/>
      <c r="AX50" s="31"/>
      <c r="AY50" s="32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</row>
    <row r="51" spans="1:75" s="115" customFormat="1" ht="12" customHeight="1" thickBot="1">
      <c r="A51" s="211"/>
      <c r="B51" s="218" t="s">
        <v>27</v>
      </c>
      <c r="C51" s="59">
        <f t="shared" si="1"/>
        <v>0</v>
      </c>
      <c r="D51" s="222">
        <v>60</v>
      </c>
      <c r="E51" s="198"/>
      <c r="F51" s="166">
        <v>60</v>
      </c>
      <c r="G51" s="166"/>
      <c r="H51" s="199"/>
      <c r="I51" s="166"/>
      <c r="J51" s="184"/>
      <c r="K51" s="166">
        <v>30</v>
      </c>
      <c r="L51" s="166"/>
      <c r="M51" s="166"/>
      <c r="N51" s="166"/>
      <c r="O51" s="178" t="s">
        <v>28</v>
      </c>
      <c r="P51" s="21">
        <v>0</v>
      </c>
      <c r="Q51" s="184"/>
      <c r="R51" s="166">
        <v>30</v>
      </c>
      <c r="S51" s="166"/>
      <c r="T51" s="166"/>
      <c r="U51" s="174"/>
      <c r="V51" s="178" t="s">
        <v>28</v>
      </c>
      <c r="W51" s="35">
        <v>0</v>
      </c>
      <c r="X51" s="188"/>
      <c r="Y51" s="166"/>
      <c r="Z51" s="166"/>
      <c r="AA51" s="166"/>
      <c r="AB51" s="205"/>
      <c r="AC51" s="175"/>
      <c r="AD51" s="21"/>
      <c r="AE51" s="184"/>
      <c r="AF51" s="166"/>
      <c r="AG51" s="166"/>
      <c r="AH51" s="166"/>
      <c r="AI51" s="174"/>
      <c r="AJ51" s="208"/>
      <c r="AK51" s="32"/>
      <c r="AL51" s="205"/>
      <c r="AM51" s="166"/>
      <c r="AN51" s="166"/>
      <c r="AO51" s="166"/>
      <c r="AP51" s="174"/>
      <c r="AQ51" s="175"/>
      <c r="AR51" s="21"/>
      <c r="AS51" s="187"/>
      <c r="AT51" s="185"/>
      <c r="AU51" s="185"/>
      <c r="AV51" s="185"/>
      <c r="AW51" s="185"/>
      <c r="AX51" s="177"/>
      <c r="AY51" s="27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</row>
    <row r="52" spans="1:51" ht="12" customHeight="1" thickBot="1">
      <c r="A52" s="271"/>
      <c r="B52" s="272"/>
      <c r="C52" s="59">
        <f t="shared" si="1"/>
        <v>90</v>
      </c>
      <c r="D52" s="128">
        <v>1275</v>
      </c>
      <c r="E52" s="128">
        <v>315</v>
      </c>
      <c r="F52" s="128">
        <f>SUM(F11:F51)</f>
        <v>60</v>
      </c>
      <c r="G52" s="129"/>
      <c r="H52" s="200">
        <f>M52+T52+AA52+AH52+AO52+AV52</f>
        <v>900</v>
      </c>
      <c r="I52" s="129"/>
      <c r="J52" s="128">
        <f>SUM(J11:J51)</f>
        <v>75</v>
      </c>
      <c r="K52" s="129">
        <v>30</v>
      </c>
      <c r="L52" s="129"/>
      <c r="M52" s="129">
        <f>SUM(M11:M51)</f>
        <v>150</v>
      </c>
      <c r="N52" s="129"/>
      <c r="O52" s="129"/>
      <c r="P52" s="129">
        <f>SUM(P11:P51)</f>
        <v>18</v>
      </c>
      <c r="Q52" s="128">
        <f>SUM(Q11:Q51)</f>
        <v>60</v>
      </c>
      <c r="R52" s="128">
        <f>SUM(R11:R51)</f>
        <v>30</v>
      </c>
      <c r="S52" s="128"/>
      <c r="T52" s="128">
        <f>SUM(T11:T51)</f>
        <v>195</v>
      </c>
      <c r="U52" s="128"/>
      <c r="V52" s="128"/>
      <c r="W52" s="128">
        <f>SUM(W11:W51)</f>
        <v>19</v>
      </c>
      <c r="X52" s="128">
        <f>SUM(X11:X51)</f>
        <v>45</v>
      </c>
      <c r="Y52" s="128"/>
      <c r="Z52" s="128"/>
      <c r="AA52" s="128">
        <f>SUM(AA11:AA51)</f>
        <v>210</v>
      </c>
      <c r="AB52" s="128"/>
      <c r="AC52" s="128"/>
      <c r="AD52" s="128">
        <f>SUM(AD11:AD51)</f>
        <v>18</v>
      </c>
      <c r="AE52" s="128">
        <f>SUM(AE11:AE51)</f>
        <v>75</v>
      </c>
      <c r="AF52" s="128"/>
      <c r="AG52" s="128"/>
      <c r="AH52" s="128">
        <f>SUM(AH11:AH51)</f>
        <v>120</v>
      </c>
      <c r="AI52" s="128"/>
      <c r="AJ52" s="128"/>
      <c r="AK52" s="128">
        <f>SUM(AK11:AK51)</f>
        <v>13</v>
      </c>
      <c r="AL52" s="128">
        <f>SUM(AL11:AL51)</f>
        <v>30</v>
      </c>
      <c r="AM52" s="128"/>
      <c r="AN52" s="128"/>
      <c r="AO52" s="128">
        <f>SUM(AO11:AO51)</f>
        <v>135</v>
      </c>
      <c r="AP52" s="128"/>
      <c r="AQ52" s="128"/>
      <c r="AR52" s="128">
        <f>SUM(AR11:AR51)</f>
        <v>13</v>
      </c>
      <c r="AS52" s="128">
        <f>SUM(AS11:AS51)</f>
        <v>30</v>
      </c>
      <c r="AT52" s="128"/>
      <c r="AU52" s="128"/>
      <c r="AV52" s="128">
        <f>SUM(AV11:AV51)</f>
        <v>90</v>
      </c>
      <c r="AW52" s="128"/>
      <c r="AX52" s="128"/>
      <c r="AY52" s="128">
        <f>SUM(AY11:AY51)</f>
        <v>9</v>
      </c>
    </row>
    <row r="53" spans="1:51" ht="12" customHeight="1">
      <c r="A53" s="18"/>
      <c r="B53" s="265">
        <v>3</v>
      </c>
      <c r="C53" s="265"/>
      <c r="D53" s="265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7"/>
    </row>
    <row r="54" spans="1:51" ht="40.5" customHeight="1">
      <c r="A54" s="19"/>
      <c r="B54" s="8" t="s">
        <v>44</v>
      </c>
      <c r="C54" s="59">
        <f>P54+W54+AD54+AK54+AR54+AY54</f>
        <v>4</v>
      </c>
      <c r="D54" s="214">
        <f>E54+H54+I54</f>
        <v>45</v>
      </c>
      <c r="E54" s="124">
        <f>J54+Q54+X54+AE54+AL54+AS54</f>
        <v>15</v>
      </c>
      <c r="F54" s="23"/>
      <c r="G54" s="125"/>
      <c r="H54" s="126">
        <f>M54+T54+AA54+AH54+AO54+AV54</f>
        <v>30</v>
      </c>
      <c r="I54" s="127"/>
      <c r="J54" s="25">
        <v>15</v>
      </c>
      <c r="K54" s="23"/>
      <c r="L54" s="23"/>
      <c r="M54" s="23">
        <v>30</v>
      </c>
      <c r="N54" s="29"/>
      <c r="O54" s="36" t="s">
        <v>29</v>
      </c>
      <c r="P54" s="21">
        <v>4</v>
      </c>
      <c r="Q54" s="25"/>
      <c r="R54" s="23"/>
      <c r="S54" s="23"/>
      <c r="T54" s="23"/>
      <c r="U54" s="29"/>
      <c r="V54" s="26"/>
      <c r="W54" s="35"/>
      <c r="X54" s="28"/>
      <c r="Y54" s="23"/>
      <c r="Z54" s="23"/>
      <c r="AA54" s="23"/>
      <c r="AB54" s="29"/>
      <c r="AC54" s="26"/>
      <c r="AD54" s="21"/>
      <c r="AE54" s="25"/>
      <c r="AF54" s="23"/>
      <c r="AG54" s="23"/>
      <c r="AH54" s="23"/>
      <c r="AI54" s="29"/>
      <c r="AJ54" s="26"/>
      <c r="AK54" s="32"/>
      <c r="AL54" s="28"/>
      <c r="AM54" s="23"/>
      <c r="AN54" s="23"/>
      <c r="AO54" s="23"/>
      <c r="AP54" s="29"/>
      <c r="AQ54" s="26"/>
      <c r="AR54" s="21"/>
      <c r="AS54" s="25"/>
      <c r="AT54" s="23"/>
      <c r="AU54" s="23"/>
      <c r="AV54" s="23"/>
      <c r="AW54" s="23"/>
      <c r="AX54" s="31"/>
      <c r="AY54" s="27"/>
    </row>
    <row r="55" spans="1:51" ht="15" customHeight="1">
      <c r="A55" s="19"/>
      <c r="B55" s="8" t="s">
        <v>54</v>
      </c>
      <c r="C55" s="59">
        <f>P55+W55+AD55+AK55+AR55+AY55</f>
        <v>20</v>
      </c>
      <c r="D55" s="214">
        <v>150</v>
      </c>
      <c r="E55" s="22"/>
      <c r="F55" s="23"/>
      <c r="G55" s="23"/>
      <c r="H55" s="24">
        <f>M55+T55+AA55+AH55+AO55+AV55</f>
        <v>150</v>
      </c>
      <c r="I55" s="23"/>
      <c r="J55" s="25"/>
      <c r="K55" s="23"/>
      <c r="L55" s="23"/>
      <c r="M55" s="23">
        <v>30</v>
      </c>
      <c r="N55" s="29"/>
      <c r="O55" s="30" t="s">
        <v>28</v>
      </c>
      <c r="P55" s="21">
        <v>4</v>
      </c>
      <c r="Q55" s="25"/>
      <c r="R55" s="23"/>
      <c r="S55" s="23"/>
      <c r="T55" s="23">
        <v>30</v>
      </c>
      <c r="U55" s="29"/>
      <c r="V55" s="30" t="s">
        <v>28</v>
      </c>
      <c r="W55" s="21">
        <v>4</v>
      </c>
      <c r="X55" s="25"/>
      <c r="Y55" s="23"/>
      <c r="Z55" s="23"/>
      <c r="AA55" s="23">
        <v>30</v>
      </c>
      <c r="AB55" s="29"/>
      <c r="AC55" s="30" t="s">
        <v>28</v>
      </c>
      <c r="AD55" s="21">
        <v>4</v>
      </c>
      <c r="AE55" s="25"/>
      <c r="AF55" s="23"/>
      <c r="AG55" s="23"/>
      <c r="AH55" s="23">
        <v>30</v>
      </c>
      <c r="AI55" s="29"/>
      <c r="AJ55" s="30" t="s">
        <v>28</v>
      </c>
      <c r="AK55" s="21">
        <v>4</v>
      </c>
      <c r="AL55" s="25"/>
      <c r="AM55" s="23"/>
      <c r="AN55" s="23"/>
      <c r="AO55" s="23">
        <v>30</v>
      </c>
      <c r="AP55" s="29"/>
      <c r="AQ55" s="30" t="s">
        <v>28</v>
      </c>
      <c r="AR55" s="21">
        <v>4</v>
      </c>
      <c r="AS55" s="25"/>
      <c r="AT55" s="23"/>
      <c r="AU55" s="23"/>
      <c r="AV55" s="23"/>
      <c r="AW55" s="29"/>
      <c r="AX55" s="30"/>
      <c r="AY55" s="32"/>
    </row>
    <row r="56" spans="1:51" ht="12" customHeight="1">
      <c r="A56" s="19"/>
      <c r="B56" s="8" t="s">
        <v>53</v>
      </c>
      <c r="C56" s="59">
        <f>P56+W56+AD56+AK56+AR56+AY56</f>
        <v>8</v>
      </c>
      <c r="D56" s="214">
        <f>E56+H56+I56</f>
        <v>120</v>
      </c>
      <c r="E56" s="22">
        <f>J56+Q56+X56+AE56+AL56+AS56</f>
        <v>0</v>
      </c>
      <c r="F56" s="23"/>
      <c r="G56" s="23"/>
      <c r="H56" s="24">
        <f>M56+T56+AA56+AH56+AO56+AV56</f>
        <v>120</v>
      </c>
      <c r="I56" s="23"/>
      <c r="J56" s="25"/>
      <c r="K56" s="23"/>
      <c r="L56" s="23"/>
      <c r="M56" s="23">
        <v>30</v>
      </c>
      <c r="N56" s="29"/>
      <c r="O56" s="30" t="s">
        <v>28</v>
      </c>
      <c r="P56" s="21">
        <v>2</v>
      </c>
      <c r="Q56" s="25"/>
      <c r="R56" s="23"/>
      <c r="S56" s="23"/>
      <c r="T56" s="23">
        <v>30</v>
      </c>
      <c r="U56" s="29"/>
      <c r="V56" s="30" t="s">
        <v>28</v>
      </c>
      <c r="W56" s="35">
        <v>2</v>
      </c>
      <c r="X56" s="28"/>
      <c r="Y56" s="23"/>
      <c r="Z56" s="23"/>
      <c r="AA56" s="23">
        <v>30</v>
      </c>
      <c r="AB56" s="29"/>
      <c r="AC56" s="30" t="s">
        <v>28</v>
      </c>
      <c r="AD56" s="21">
        <v>2</v>
      </c>
      <c r="AE56" s="25"/>
      <c r="AF56" s="23"/>
      <c r="AG56" s="23"/>
      <c r="AH56" s="23">
        <v>30</v>
      </c>
      <c r="AI56" s="29"/>
      <c r="AJ56" s="30" t="s">
        <v>28</v>
      </c>
      <c r="AK56" s="35">
        <v>2</v>
      </c>
      <c r="AL56" s="28"/>
      <c r="AM56" s="23"/>
      <c r="AN56" s="23"/>
      <c r="AO56" s="23"/>
      <c r="AP56" s="29"/>
      <c r="AQ56" s="26"/>
      <c r="AR56" s="21"/>
      <c r="AS56" s="25"/>
      <c r="AT56" s="23"/>
      <c r="AU56" s="23"/>
      <c r="AV56" s="23"/>
      <c r="AW56" s="23"/>
      <c r="AX56" s="31"/>
      <c r="AY56" s="32"/>
    </row>
    <row r="57" spans="1:51" ht="12" customHeight="1" thickBot="1">
      <c r="A57" s="19" t="s">
        <v>86</v>
      </c>
      <c r="B57" s="8" t="s">
        <v>72</v>
      </c>
      <c r="C57" s="59">
        <f>P57+W57+AD57+AK57+AR57+AY57</f>
        <v>8</v>
      </c>
      <c r="D57" s="214">
        <f>E57+H57+I57</f>
        <v>120</v>
      </c>
      <c r="E57" s="22">
        <f>J57+Q57+X57+AE57+AL57+AS57</f>
        <v>0</v>
      </c>
      <c r="F57" s="23"/>
      <c r="G57" s="23"/>
      <c r="H57" s="24">
        <f>M57+T57+AA57+AH57+AO57+AV57</f>
        <v>120</v>
      </c>
      <c r="I57" s="23"/>
      <c r="J57" s="25"/>
      <c r="K57" s="23"/>
      <c r="L57" s="23"/>
      <c r="M57" s="23"/>
      <c r="N57" s="29"/>
      <c r="O57" s="30"/>
      <c r="P57" s="21"/>
      <c r="Q57" s="25"/>
      <c r="R57" s="23"/>
      <c r="S57" s="23"/>
      <c r="T57" s="23"/>
      <c r="U57" s="29"/>
      <c r="V57" s="30"/>
      <c r="W57" s="35"/>
      <c r="X57" s="28"/>
      <c r="Y57" s="23"/>
      <c r="Z57" s="23"/>
      <c r="AA57" s="23">
        <v>30</v>
      </c>
      <c r="AB57" s="29"/>
      <c r="AC57" s="30" t="s">
        <v>28</v>
      </c>
      <c r="AD57" s="21">
        <v>2</v>
      </c>
      <c r="AE57" s="25"/>
      <c r="AF57" s="23"/>
      <c r="AG57" s="23"/>
      <c r="AH57" s="23">
        <v>30</v>
      </c>
      <c r="AI57" s="29"/>
      <c r="AJ57" s="30" t="s">
        <v>28</v>
      </c>
      <c r="AK57" s="35">
        <v>2</v>
      </c>
      <c r="AL57" s="28"/>
      <c r="AM57" s="23"/>
      <c r="AN57" s="23"/>
      <c r="AO57" s="23">
        <v>30</v>
      </c>
      <c r="AP57" s="29"/>
      <c r="AQ57" s="30" t="s">
        <v>28</v>
      </c>
      <c r="AR57" s="21">
        <v>2</v>
      </c>
      <c r="AS57" s="25"/>
      <c r="AT57" s="23"/>
      <c r="AU57" s="23"/>
      <c r="AV57" s="23">
        <v>30</v>
      </c>
      <c r="AW57" s="29"/>
      <c r="AX57" s="30" t="s">
        <v>28</v>
      </c>
      <c r="AY57" s="35">
        <v>2</v>
      </c>
    </row>
    <row r="58" spans="1:51" ht="13.5" customHeight="1" thickBot="1">
      <c r="A58" s="19"/>
      <c r="B58" s="61" t="s">
        <v>46</v>
      </c>
      <c r="C58" s="59">
        <f>P58+W58+AD58+AK58+AR58+AY58</f>
        <v>15</v>
      </c>
      <c r="D58" s="223">
        <f>E58+H58+I58</f>
        <v>90</v>
      </c>
      <c r="E58" s="62"/>
      <c r="F58" s="63"/>
      <c r="G58" s="63"/>
      <c r="H58" s="64"/>
      <c r="I58" s="63">
        <v>90</v>
      </c>
      <c r="J58" s="65"/>
      <c r="K58" s="63"/>
      <c r="L58" s="63"/>
      <c r="M58" s="63"/>
      <c r="N58" s="66"/>
      <c r="O58" s="67"/>
      <c r="P58" s="68"/>
      <c r="Q58" s="65"/>
      <c r="R58" s="63"/>
      <c r="S58" s="63"/>
      <c r="T58" s="63"/>
      <c r="U58" s="66"/>
      <c r="V58" s="69"/>
      <c r="W58" s="70"/>
      <c r="X58" s="71"/>
      <c r="Y58" s="63"/>
      <c r="Z58" s="63"/>
      <c r="AA58" s="63"/>
      <c r="AB58" s="66"/>
      <c r="AC58" s="69"/>
      <c r="AD58" s="68"/>
      <c r="AE58" s="65"/>
      <c r="AF58" s="63"/>
      <c r="AG58" s="63"/>
      <c r="AH58" s="63"/>
      <c r="AI58" s="72">
        <v>30</v>
      </c>
      <c r="AJ58" s="69" t="s">
        <v>28</v>
      </c>
      <c r="AK58" s="73">
        <v>3</v>
      </c>
      <c r="AL58" s="74"/>
      <c r="AM58" s="63"/>
      <c r="AN58" s="63"/>
      <c r="AO58" s="63"/>
      <c r="AP58" s="206">
        <v>30</v>
      </c>
      <c r="AQ58" s="181" t="s">
        <v>28</v>
      </c>
      <c r="AR58" s="68">
        <v>6</v>
      </c>
      <c r="AS58" s="65"/>
      <c r="AT58" s="63"/>
      <c r="AU58" s="63"/>
      <c r="AV58" s="63"/>
      <c r="AW58" s="63">
        <v>30</v>
      </c>
      <c r="AX58" s="69" t="s">
        <v>28</v>
      </c>
      <c r="AY58" s="180">
        <v>6</v>
      </c>
    </row>
    <row r="59" spans="1:51" ht="12" customHeight="1" thickBot="1">
      <c r="A59" s="271" t="s">
        <v>19</v>
      </c>
      <c r="B59" s="309"/>
      <c r="C59" s="137">
        <f>SUM(C54:C58)</f>
        <v>55</v>
      </c>
      <c r="D59" s="130">
        <f>SUM(D54:D58)</f>
        <v>525</v>
      </c>
      <c r="E59" s="131">
        <f>SUM(E54:E58)</f>
        <v>15</v>
      </c>
      <c r="F59" s="131"/>
      <c r="G59" s="131"/>
      <c r="H59" s="131">
        <f>SUM(H54:H58)</f>
        <v>420</v>
      </c>
      <c r="I59" s="131">
        <f>SUM(I54:I58)</f>
        <v>90</v>
      </c>
      <c r="J59" s="131">
        <f>SUM(J54:J58)</f>
        <v>15</v>
      </c>
      <c r="K59" s="132"/>
      <c r="L59" s="133"/>
      <c r="M59" s="133">
        <f>SUM(M54:M58)</f>
        <v>90</v>
      </c>
      <c r="N59" s="132"/>
      <c r="O59" s="134"/>
      <c r="P59" s="130">
        <f>SUM(P54:P58)</f>
        <v>10</v>
      </c>
      <c r="Q59" s="131"/>
      <c r="R59" s="132"/>
      <c r="S59" s="133"/>
      <c r="T59" s="133">
        <f>SUM(T54:T58)</f>
        <v>60</v>
      </c>
      <c r="U59" s="132"/>
      <c r="V59" s="132"/>
      <c r="W59" s="135">
        <f>SUM(W54:W58)</f>
        <v>6</v>
      </c>
      <c r="X59" s="134"/>
      <c r="Y59" s="132"/>
      <c r="Z59" s="133"/>
      <c r="AA59" s="133">
        <f>SUM(AA54:AA58)</f>
        <v>90</v>
      </c>
      <c r="AB59" s="132"/>
      <c r="AC59" s="132"/>
      <c r="AD59" s="130">
        <f aca="true" t="shared" si="5" ref="AD59:AI59">SUM(AD54:AD58)</f>
        <v>8</v>
      </c>
      <c r="AE59" s="131"/>
      <c r="AF59" s="132"/>
      <c r="AG59" s="133"/>
      <c r="AH59" s="133">
        <f t="shared" si="5"/>
        <v>90</v>
      </c>
      <c r="AI59" s="132">
        <f t="shared" si="5"/>
        <v>30</v>
      </c>
      <c r="AJ59" s="134"/>
      <c r="AK59" s="136">
        <f aca="true" t="shared" si="6" ref="AK59:AP59">SUM(AK54:AK58)</f>
        <v>11</v>
      </c>
      <c r="AL59" s="134"/>
      <c r="AM59" s="132"/>
      <c r="AN59" s="133"/>
      <c r="AO59" s="133">
        <f t="shared" si="6"/>
        <v>60</v>
      </c>
      <c r="AP59" s="132">
        <f t="shared" si="6"/>
        <v>30</v>
      </c>
      <c r="AQ59" s="132"/>
      <c r="AR59" s="130">
        <f aca="true" t="shared" si="7" ref="AR59:AW59">SUM(AR54:AR58)</f>
        <v>12</v>
      </c>
      <c r="AS59" s="131"/>
      <c r="AT59" s="132"/>
      <c r="AU59" s="133"/>
      <c r="AV59" s="133">
        <f t="shared" si="7"/>
        <v>30</v>
      </c>
      <c r="AW59" s="133">
        <f t="shared" si="7"/>
        <v>30</v>
      </c>
      <c r="AX59" s="133"/>
      <c r="AY59" s="136">
        <f>SUM(AY54:AY58)</f>
        <v>8</v>
      </c>
    </row>
    <row r="60" spans="1:51" ht="12" customHeight="1" thickBot="1">
      <c r="A60" s="260" t="s">
        <v>30</v>
      </c>
      <c r="B60" s="261"/>
      <c r="C60" s="146">
        <f aca="true" t="shared" si="8" ref="C60:M60">SUM(C52,C59)</f>
        <v>145</v>
      </c>
      <c r="D60" s="147">
        <v>1800</v>
      </c>
      <c r="E60" s="148">
        <f t="shared" si="8"/>
        <v>330</v>
      </c>
      <c r="F60" s="149">
        <f t="shared" si="8"/>
        <v>60</v>
      </c>
      <c r="G60" s="149">
        <f t="shared" si="8"/>
        <v>0</v>
      </c>
      <c r="H60" s="9">
        <f t="shared" si="8"/>
        <v>1320</v>
      </c>
      <c r="I60" s="149">
        <f t="shared" si="8"/>
        <v>90</v>
      </c>
      <c r="J60" s="148">
        <f t="shared" si="8"/>
        <v>90</v>
      </c>
      <c r="K60" s="150">
        <v>30</v>
      </c>
      <c r="L60" s="149"/>
      <c r="M60" s="149">
        <f t="shared" si="8"/>
        <v>240</v>
      </c>
      <c r="N60" s="150"/>
      <c r="O60" s="151"/>
      <c r="P60" s="147">
        <f>SUM(P52,P59)</f>
        <v>28</v>
      </c>
      <c r="Q60" s="148">
        <f>SUM(Q52,Q59)</f>
        <v>60</v>
      </c>
      <c r="R60" s="150">
        <v>30</v>
      </c>
      <c r="S60" s="149"/>
      <c r="T60" s="149">
        <f>SUM(T52,T59)</f>
        <v>255</v>
      </c>
      <c r="U60" s="150"/>
      <c r="V60" s="150"/>
      <c r="W60" s="152">
        <f>SUM(W52,W59)</f>
        <v>25</v>
      </c>
      <c r="X60" s="151">
        <f>SUM(X52,X59)</f>
        <v>45</v>
      </c>
      <c r="Y60" s="150"/>
      <c r="Z60" s="149"/>
      <c r="AA60" s="149">
        <f>SUM(AA52,AA59)</f>
        <v>300</v>
      </c>
      <c r="AB60" s="150"/>
      <c r="AC60" s="150"/>
      <c r="AD60" s="147">
        <f aca="true" t="shared" si="9" ref="AD60:AI60">SUM(AD52,AD59)</f>
        <v>26</v>
      </c>
      <c r="AE60" s="148">
        <f t="shared" si="9"/>
        <v>75</v>
      </c>
      <c r="AF60" s="150"/>
      <c r="AG60" s="149"/>
      <c r="AH60" s="149">
        <f t="shared" si="9"/>
        <v>210</v>
      </c>
      <c r="AI60" s="153">
        <f t="shared" si="9"/>
        <v>30</v>
      </c>
      <c r="AJ60" s="154"/>
      <c r="AK60" s="155">
        <f aca="true" t="shared" si="10" ref="AK60:AP60">SUM(AK52,AK59)</f>
        <v>24</v>
      </c>
      <c r="AL60" s="151">
        <f t="shared" si="10"/>
        <v>30</v>
      </c>
      <c r="AM60" s="150"/>
      <c r="AN60" s="149"/>
      <c r="AO60" s="149">
        <f t="shared" si="10"/>
        <v>195</v>
      </c>
      <c r="AP60" s="150">
        <f t="shared" si="10"/>
        <v>30</v>
      </c>
      <c r="AQ60" s="150"/>
      <c r="AR60" s="147">
        <f>SUM(AR52,AR59)</f>
        <v>25</v>
      </c>
      <c r="AS60" s="148">
        <f>SUM(AS52,AS59)</f>
        <v>30</v>
      </c>
      <c r="AT60" s="150"/>
      <c r="AU60" s="149"/>
      <c r="AV60" s="149">
        <f>SUM(AV52,AV59)</f>
        <v>120</v>
      </c>
      <c r="AW60" s="149">
        <v>30</v>
      </c>
      <c r="AX60" s="149"/>
      <c r="AY60" s="156">
        <f>SUM(AY52,AY59)</f>
        <v>17</v>
      </c>
    </row>
    <row r="61" spans="1:51" ht="12" customHeight="1" thickBot="1">
      <c r="A61" s="252" t="s">
        <v>9</v>
      </c>
      <c r="B61" s="253"/>
      <c r="C61" s="253"/>
      <c r="D61" s="253"/>
      <c r="E61" s="253"/>
      <c r="F61" s="253"/>
      <c r="G61" s="253"/>
      <c r="H61" s="253"/>
      <c r="I61" s="253"/>
      <c r="J61" s="236">
        <f>SUM(J60:N60)</f>
        <v>360</v>
      </c>
      <c r="K61" s="226"/>
      <c r="L61" s="226"/>
      <c r="M61" s="226"/>
      <c r="N61" s="226"/>
      <c r="O61" s="226"/>
      <c r="P61" s="227"/>
      <c r="Q61" s="236">
        <f>SUM(Q60:U60)</f>
        <v>345</v>
      </c>
      <c r="R61" s="226"/>
      <c r="S61" s="226"/>
      <c r="T61" s="226"/>
      <c r="U61" s="226"/>
      <c r="V61" s="226"/>
      <c r="W61" s="226"/>
      <c r="X61" s="254">
        <f>SUM(X60:AB60)</f>
        <v>345</v>
      </c>
      <c r="Y61" s="254"/>
      <c r="Z61" s="254"/>
      <c r="AA61" s="254"/>
      <c r="AB61" s="254"/>
      <c r="AC61" s="254"/>
      <c r="AD61" s="255"/>
      <c r="AE61" s="256">
        <f>SUM(AE60:AI60)</f>
        <v>315</v>
      </c>
      <c r="AF61" s="254"/>
      <c r="AG61" s="254"/>
      <c r="AH61" s="254"/>
      <c r="AI61" s="254"/>
      <c r="AJ61" s="254"/>
      <c r="AK61" s="255"/>
      <c r="AL61" s="236">
        <f>SUM(AL60:AP60)</f>
        <v>255</v>
      </c>
      <c r="AM61" s="226"/>
      <c r="AN61" s="226"/>
      <c r="AO61" s="226"/>
      <c r="AP61" s="226"/>
      <c r="AQ61" s="226"/>
      <c r="AR61" s="227"/>
      <c r="AS61" s="226">
        <f>SUM(AS60:AW60)</f>
        <v>180</v>
      </c>
      <c r="AT61" s="226"/>
      <c r="AU61" s="226"/>
      <c r="AV61" s="226"/>
      <c r="AW61" s="226"/>
      <c r="AX61" s="226"/>
      <c r="AY61" s="227"/>
    </row>
    <row r="62" spans="1:51" ht="15" customHeight="1" thickBot="1">
      <c r="A62" s="13" t="s">
        <v>86</v>
      </c>
      <c r="B62" s="110" t="s">
        <v>88</v>
      </c>
      <c r="C62" s="111">
        <v>24</v>
      </c>
      <c r="D62" s="231" t="s">
        <v>76</v>
      </c>
      <c r="E62" s="232"/>
      <c r="F62" s="232"/>
      <c r="G62" s="232"/>
      <c r="H62" s="232"/>
      <c r="I62" s="305"/>
      <c r="J62" s="14"/>
      <c r="K62" s="231"/>
      <c r="L62" s="232"/>
      <c r="M62" s="232"/>
      <c r="N62" s="232"/>
      <c r="O62" s="232"/>
      <c r="P62" s="233"/>
      <c r="Q62" s="14">
        <v>5</v>
      </c>
      <c r="R62" s="228" t="s">
        <v>87</v>
      </c>
      <c r="S62" s="229"/>
      <c r="T62" s="229"/>
      <c r="U62" s="229"/>
      <c r="V62" s="229"/>
      <c r="W62" s="230"/>
      <c r="X62" s="14">
        <v>4</v>
      </c>
      <c r="Y62" s="234" t="s">
        <v>77</v>
      </c>
      <c r="Z62" s="235"/>
      <c r="AA62" s="235"/>
      <c r="AB62" s="235"/>
      <c r="AC62" s="235"/>
      <c r="AD62" s="235"/>
      <c r="AE62" s="140">
        <v>6</v>
      </c>
      <c r="AF62" s="234" t="s">
        <v>78</v>
      </c>
      <c r="AG62" s="235"/>
      <c r="AH62" s="235"/>
      <c r="AI62" s="235"/>
      <c r="AJ62" s="235"/>
      <c r="AK62" s="240"/>
      <c r="AL62" s="14">
        <v>5</v>
      </c>
      <c r="AM62" s="237" t="s">
        <v>87</v>
      </c>
      <c r="AN62" s="238"/>
      <c r="AO62" s="238"/>
      <c r="AP62" s="238"/>
      <c r="AQ62" s="238"/>
      <c r="AR62" s="239"/>
      <c r="AS62" s="14">
        <v>4</v>
      </c>
      <c r="AT62" s="228" t="s">
        <v>77</v>
      </c>
      <c r="AU62" s="229"/>
      <c r="AV62" s="229"/>
      <c r="AW62" s="229"/>
      <c r="AX62" s="229"/>
      <c r="AY62" s="230"/>
    </row>
    <row r="63" spans="1:51" ht="12" customHeight="1" thickBot="1">
      <c r="A63" s="13" t="s">
        <v>86</v>
      </c>
      <c r="B63" s="201" t="s">
        <v>89</v>
      </c>
      <c r="C63" s="111">
        <v>4</v>
      </c>
      <c r="D63" s="257" t="s">
        <v>79</v>
      </c>
      <c r="E63" s="258"/>
      <c r="F63" s="258"/>
      <c r="G63" s="258"/>
      <c r="H63" s="258"/>
      <c r="I63" s="259"/>
      <c r="J63" s="116"/>
      <c r="K63" s="170"/>
      <c r="L63" s="170"/>
      <c r="M63" s="170"/>
      <c r="N63" s="170"/>
      <c r="O63" s="170"/>
      <c r="P63" s="170"/>
      <c r="Q63" s="116"/>
      <c r="R63" s="117"/>
      <c r="S63" s="118"/>
      <c r="T63" s="118"/>
      <c r="U63" s="118"/>
      <c r="V63" s="118"/>
      <c r="W63" s="119"/>
      <c r="X63" s="116"/>
      <c r="Y63" s="120"/>
      <c r="Z63" s="121"/>
      <c r="AA63" s="121"/>
      <c r="AB63" s="121"/>
      <c r="AC63" s="121"/>
      <c r="AD63" s="121"/>
      <c r="AE63" s="139"/>
      <c r="AF63" s="122"/>
      <c r="AG63" s="122"/>
      <c r="AH63" s="122"/>
      <c r="AI63" s="122"/>
      <c r="AJ63" s="122"/>
      <c r="AK63" s="123"/>
      <c r="AL63" s="116"/>
      <c r="AM63" s="170"/>
      <c r="AN63" s="170"/>
      <c r="AO63" s="170"/>
      <c r="AP63" s="170"/>
      <c r="AQ63" s="167"/>
      <c r="AR63" s="167"/>
      <c r="AS63" s="210">
        <v>4</v>
      </c>
      <c r="AT63" s="228" t="s">
        <v>79</v>
      </c>
      <c r="AU63" s="229"/>
      <c r="AV63" s="229"/>
      <c r="AW63" s="229"/>
      <c r="AX63" s="229"/>
      <c r="AY63" s="230"/>
    </row>
    <row r="64" spans="1:51" ht="12" customHeight="1" thickBot="1">
      <c r="A64" s="13" t="s">
        <v>86</v>
      </c>
      <c r="B64" s="112" t="s">
        <v>90</v>
      </c>
      <c r="C64" s="113">
        <v>2</v>
      </c>
      <c r="D64" s="306"/>
      <c r="E64" s="307"/>
      <c r="F64" s="307"/>
      <c r="G64" s="307"/>
      <c r="H64" s="307"/>
      <c r="I64" s="308"/>
      <c r="J64" s="14"/>
      <c r="K64" s="228"/>
      <c r="L64" s="229"/>
      <c r="M64" s="229"/>
      <c r="N64" s="229"/>
      <c r="O64" s="229"/>
      <c r="P64" s="230"/>
      <c r="Q64" s="14"/>
      <c r="R64" s="251"/>
      <c r="S64" s="241"/>
      <c r="T64" s="241"/>
      <c r="U64" s="241"/>
      <c r="V64" s="241"/>
      <c r="W64" s="242"/>
      <c r="X64" s="14"/>
      <c r="Y64" s="228"/>
      <c r="Z64" s="229"/>
      <c r="AA64" s="229"/>
      <c r="AB64" s="229"/>
      <c r="AC64" s="229"/>
      <c r="AD64" s="230"/>
      <c r="AE64" s="79"/>
      <c r="AF64" s="231"/>
      <c r="AG64" s="232"/>
      <c r="AH64" s="232"/>
      <c r="AI64" s="232"/>
      <c r="AJ64" s="232"/>
      <c r="AK64" s="233"/>
      <c r="AL64" s="14"/>
      <c r="AM64" s="228"/>
      <c r="AN64" s="229"/>
      <c r="AO64" s="229"/>
      <c r="AP64" s="229"/>
      <c r="AQ64" s="229"/>
      <c r="AR64" s="230"/>
      <c r="AS64" s="79">
        <v>2</v>
      </c>
      <c r="AT64" s="228"/>
      <c r="AU64" s="241"/>
      <c r="AV64" s="241"/>
      <c r="AW64" s="241"/>
      <c r="AX64" s="241"/>
      <c r="AY64" s="242"/>
    </row>
    <row r="65" spans="1:51" ht="24" customHeight="1" thickBot="1">
      <c r="A65" s="315" t="s">
        <v>25</v>
      </c>
      <c r="B65" s="316"/>
      <c r="C65" s="15">
        <v>2</v>
      </c>
      <c r="D65" s="231"/>
      <c r="E65" s="246"/>
      <c r="F65" s="246"/>
      <c r="G65" s="246"/>
      <c r="H65" s="246"/>
      <c r="I65" s="247"/>
      <c r="J65" s="236">
        <v>2</v>
      </c>
      <c r="K65" s="246"/>
      <c r="L65" s="246"/>
      <c r="M65" s="246"/>
      <c r="N65" s="246"/>
      <c r="O65" s="246"/>
      <c r="P65" s="247"/>
      <c r="Q65" s="248"/>
      <c r="R65" s="249"/>
      <c r="S65" s="249"/>
      <c r="T65" s="249"/>
      <c r="U65" s="249"/>
      <c r="V65" s="249"/>
      <c r="W65" s="250"/>
      <c r="X65" s="248"/>
      <c r="Y65" s="249"/>
      <c r="Z65" s="249"/>
      <c r="AA65" s="249"/>
      <c r="AB65" s="249"/>
      <c r="AC65" s="249"/>
      <c r="AD65" s="250"/>
      <c r="AE65" s="248"/>
      <c r="AF65" s="249"/>
      <c r="AG65" s="249"/>
      <c r="AH65" s="249"/>
      <c r="AI65" s="249"/>
      <c r="AJ65" s="249"/>
      <c r="AK65" s="250"/>
      <c r="AL65" s="248"/>
      <c r="AM65" s="249"/>
      <c r="AN65" s="249"/>
      <c r="AO65" s="249"/>
      <c r="AP65" s="249"/>
      <c r="AQ65" s="249"/>
      <c r="AR65" s="250"/>
      <c r="AS65" s="236"/>
      <c r="AT65" s="226"/>
      <c r="AU65" s="226"/>
      <c r="AV65" s="226"/>
      <c r="AW65" s="226"/>
      <c r="AX65" s="226"/>
      <c r="AY65" s="227"/>
    </row>
    <row r="66" spans="1:51" ht="24" customHeight="1" thickBot="1">
      <c r="A66" s="319" t="s">
        <v>23</v>
      </c>
      <c r="B66" s="320"/>
      <c r="C66" s="16">
        <v>3</v>
      </c>
      <c r="D66" s="248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50"/>
      <c r="AS66" s="236">
        <v>3</v>
      </c>
      <c r="AT66" s="226"/>
      <c r="AU66" s="226"/>
      <c r="AV66" s="226"/>
      <c r="AW66" s="226"/>
      <c r="AX66" s="226"/>
      <c r="AY66" s="227"/>
    </row>
    <row r="67" spans="1:51" ht="15.75" thickBot="1">
      <c r="A67" s="310" t="s">
        <v>10</v>
      </c>
      <c r="B67" s="311"/>
      <c r="C67" s="311"/>
      <c r="D67" s="311"/>
      <c r="E67" s="311"/>
      <c r="F67" s="311"/>
      <c r="G67" s="311"/>
      <c r="H67" s="311"/>
      <c r="I67" s="311"/>
      <c r="J67" s="243">
        <f>SUM(P60,J62:J64,J65)</f>
        <v>30</v>
      </c>
      <c r="K67" s="244"/>
      <c r="L67" s="244"/>
      <c r="M67" s="244"/>
      <c r="N67" s="244"/>
      <c r="O67" s="244"/>
      <c r="P67" s="245"/>
      <c r="Q67" s="243">
        <f>SUM(W60,Q62:Q64,Q65)</f>
        <v>30</v>
      </c>
      <c r="R67" s="244"/>
      <c r="S67" s="244"/>
      <c r="T67" s="244"/>
      <c r="U67" s="244"/>
      <c r="V67" s="244"/>
      <c r="W67" s="245"/>
      <c r="X67" s="243">
        <f>SUM(AD60,X62:X64,X65)</f>
        <v>30</v>
      </c>
      <c r="Y67" s="244"/>
      <c r="Z67" s="244"/>
      <c r="AA67" s="244"/>
      <c r="AB67" s="244"/>
      <c r="AC67" s="244"/>
      <c r="AD67" s="245"/>
      <c r="AE67" s="243">
        <f>SUM(AK60,AE62:AE64,AE65)</f>
        <v>30</v>
      </c>
      <c r="AF67" s="244"/>
      <c r="AG67" s="244"/>
      <c r="AH67" s="244"/>
      <c r="AI67" s="244"/>
      <c r="AJ67" s="244"/>
      <c r="AK67" s="245"/>
      <c r="AL67" s="243">
        <f>SUM(AR60,AL62:AL64,AL65)</f>
        <v>30</v>
      </c>
      <c r="AM67" s="244"/>
      <c r="AN67" s="244"/>
      <c r="AO67" s="244"/>
      <c r="AP67" s="244"/>
      <c r="AQ67" s="244"/>
      <c r="AR67" s="245"/>
      <c r="AS67" s="244">
        <f>SUM(AY60,AS62:AS64,AS65,AS66)</f>
        <v>30</v>
      </c>
      <c r="AT67" s="244"/>
      <c r="AU67" s="244"/>
      <c r="AV67" s="244"/>
      <c r="AW67" s="244"/>
      <c r="AX67" s="244"/>
      <c r="AY67" s="245"/>
    </row>
    <row r="68" spans="1:51" ht="23.25" customHeight="1" thickBot="1">
      <c r="A68" s="303" t="s">
        <v>18</v>
      </c>
      <c r="B68" s="304"/>
      <c r="C68" s="7">
        <v>180</v>
      </c>
      <c r="D68" s="7">
        <v>2556</v>
      </c>
      <c r="E68" s="7">
        <f>SUM(E60)</f>
        <v>330</v>
      </c>
      <c r="F68" s="141">
        <f>SUM(F60)</f>
        <v>60</v>
      </c>
      <c r="G68" s="141">
        <v>0</v>
      </c>
      <c r="H68" s="224">
        <f>SUM(H60)</f>
        <v>1320</v>
      </c>
      <c r="I68" s="141">
        <f>SUM(I60)</f>
        <v>90</v>
      </c>
      <c r="J68" s="142">
        <f>SUM(J60)</f>
        <v>90</v>
      </c>
      <c r="K68" s="7">
        <v>30</v>
      </c>
      <c r="L68" s="141"/>
      <c r="M68" s="141">
        <f>SUM(M60)</f>
        <v>240</v>
      </c>
      <c r="N68" s="7"/>
      <c r="O68" s="7"/>
      <c r="P68" s="143">
        <f>SUM(J67)</f>
        <v>30</v>
      </c>
      <c r="Q68" s="142">
        <v>60</v>
      </c>
      <c r="R68" s="7">
        <v>30</v>
      </c>
      <c r="S68" s="141"/>
      <c r="T68" s="141">
        <f>SUM(T60)</f>
        <v>255</v>
      </c>
      <c r="U68" s="7"/>
      <c r="V68" s="144"/>
      <c r="W68" s="145">
        <f>SUM(Q67)</f>
        <v>30</v>
      </c>
      <c r="X68" s="144">
        <v>45</v>
      </c>
      <c r="Y68" s="209"/>
      <c r="Z68" s="141"/>
      <c r="AA68" s="141">
        <f>SUM(AA60)</f>
        <v>300</v>
      </c>
      <c r="AB68" s="7"/>
      <c r="AC68" s="7"/>
      <c r="AD68" s="143">
        <f>SUM(X67)</f>
        <v>30</v>
      </c>
      <c r="AE68" s="142">
        <v>75</v>
      </c>
      <c r="AF68" s="209"/>
      <c r="AG68" s="141"/>
      <c r="AH68" s="141">
        <f>SUM(AH60)</f>
        <v>210</v>
      </c>
      <c r="AI68" s="7">
        <f>SUM(AI60)</f>
        <v>30</v>
      </c>
      <c r="AJ68" s="144"/>
      <c r="AK68" s="145">
        <f>SUM(AE67)</f>
        <v>30</v>
      </c>
      <c r="AL68" s="142">
        <v>30</v>
      </c>
      <c r="AM68" s="7"/>
      <c r="AN68" s="141"/>
      <c r="AO68" s="141">
        <f>SUM(AO60)</f>
        <v>195</v>
      </c>
      <c r="AP68" s="7">
        <f>SUM(AP60)</f>
        <v>30</v>
      </c>
      <c r="AQ68" s="7"/>
      <c r="AR68" s="145">
        <f>SUM(AL67)</f>
        <v>30</v>
      </c>
      <c r="AS68" s="144">
        <f>SUM(AS52,AS59)</f>
        <v>30</v>
      </c>
      <c r="AT68" s="7"/>
      <c r="AU68" s="141"/>
      <c r="AV68" s="141">
        <f>SUM(AV60)</f>
        <v>120</v>
      </c>
      <c r="AW68" s="141">
        <f>SUM(AW60)</f>
        <v>30</v>
      </c>
      <c r="AX68" s="141"/>
      <c r="AY68" s="145">
        <f>SUM(AS67)</f>
        <v>30</v>
      </c>
    </row>
    <row r="69" spans="1:51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</row>
    <row r="70" spans="1:51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</row>
    <row r="71" spans="1:51" ht="9" customHeight="1" thickBot="1">
      <c r="A71" s="313"/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75"/>
      <c r="P71" s="75"/>
      <c r="Q71" s="11"/>
      <c r="R71" s="11"/>
      <c r="S71" s="11"/>
      <c r="T71" s="11"/>
      <c r="U71" s="11"/>
      <c r="V71" s="11"/>
      <c r="W71" s="11"/>
      <c r="X71" s="314" t="s">
        <v>24</v>
      </c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12"/>
      <c r="AK71" s="12"/>
      <c r="AL71" s="11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</row>
    <row r="72" spans="1:51" ht="27" customHeight="1" thickBot="1">
      <c r="A72" s="313" t="s">
        <v>93</v>
      </c>
      <c r="B72" s="313"/>
      <c r="C72" s="313"/>
      <c r="D72" s="313"/>
      <c r="E72" s="313"/>
      <c r="F72" s="313"/>
      <c r="G72" s="313"/>
      <c r="H72" s="313"/>
      <c r="I72" s="313"/>
      <c r="J72" s="77"/>
      <c r="K72" s="322" t="s">
        <v>94</v>
      </c>
      <c r="L72" s="323"/>
      <c r="M72" s="323"/>
      <c r="N72" s="323"/>
      <c r="O72" s="323"/>
      <c r="P72" s="323"/>
      <c r="Q72" s="324"/>
      <c r="R72" s="11"/>
      <c r="S72" s="11"/>
      <c r="T72" s="11"/>
      <c r="U72" s="11"/>
      <c r="V72" s="11"/>
      <c r="W72" s="11"/>
      <c r="X72" s="314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75"/>
      <c r="AK72" s="75"/>
      <c r="AL72" s="11"/>
      <c r="AM72" s="37"/>
      <c r="AN72" s="138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</row>
    <row r="73" spans="1:51" ht="18" customHeight="1">
      <c r="A73" s="11"/>
      <c r="B73" s="76"/>
      <c r="C73" s="76"/>
      <c r="D73" s="76"/>
      <c r="E73" s="76"/>
      <c r="F73" s="76"/>
      <c r="G73" s="76"/>
      <c r="H73" s="78"/>
      <c r="I73" s="77"/>
      <c r="J73" s="77"/>
      <c r="K73" s="77"/>
      <c r="L73" s="77"/>
      <c r="M73" s="77"/>
      <c r="N73" s="77"/>
      <c r="O73" s="77"/>
      <c r="P73" s="77"/>
      <c r="Q73" s="11"/>
      <c r="R73" s="11"/>
      <c r="S73" s="11"/>
      <c r="T73" s="11"/>
      <c r="U73" s="11"/>
      <c r="V73" s="11"/>
      <c r="W73" s="11"/>
      <c r="X73" s="11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11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</row>
    <row r="74" spans="1:51" ht="69" customHeight="1">
      <c r="A74" s="37"/>
      <c r="B74" s="317" t="s">
        <v>92</v>
      </c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</row>
    <row r="80" ht="26.25" customHeight="1"/>
    <row r="101" ht="15.75" customHeight="1"/>
    <row r="102" ht="15.75" customHeight="1"/>
    <row r="106" ht="24.75" customHeight="1"/>
    <row r="126" ht="13.5" customHeight="1"/>
    <row r="127" ht="13.5" customHeight="1"/>
    <row r="131" ht="26.25" customHeight="1"/>
    <row r="132" ht="21.75" customHeight="1"/>
    <row r="141" ht="13.5" customHeight="1"/>
  </sheetData>
  <sheetProtection/>
  <mergeCells count="75">
    <mergeCell ref="AG1:AY1"/>
    <mergeCell ref="B74:AY74"/>
    <mergeCell ref="A66:B66"/>
    <mergeCell ref="A71:N71"/>
    <mergeCell ref="X72:AI72"/>
    <mergeCell ref="AS67:AY67"/>
    <mergeCell ref="A72:I72"/>
    <mergeCell ref="K72:Q72"/>
    <mergeCell ref="J8:P8"/>
    <mergeCell ref="X71:AI71"/>
    <mergeCell ref="A65:B65"/>
    <mergeCell ref="AS66:AY66"/>
    <mergeCell ref="Q67:W67"/>
    <mergeCell ref="X67:AD67"/>
    <mergeCell ref="AT63:AY63"/>
    <mergeCell ref="AS8:AY8"/>
    <mergeCell ref="AL8:AR8"/>
    <mergeCell ref="AL7:AY7"/>
    <mergeCell ref="X8:AB8"/>
    <mergeCell ref="A68:B68"/>
    <mergeCell ref="X65:AD65"/>
    <mergeCell ref="D62:I62"/>
    <mergeCell ref="D64:I64"/>
    <mergeCell ref="K64:P64"/>
    <mergeCell ref="Q65:W65"/>
    <mergeCell ref="D66:AR66"/>
    <mergeCell ref="A59:B59"/>
    <mergeCell ref="A67:I67"/>
    <mergeCell ref="B1:U1"/>
    <mergeCell ref="A10:AY10"/>
    <mergeCell ref="D8:D9"/>
    <mergeCell ref="A7:A9"/>
    <mergeCell ref="B7:B9"/>
    <mergeCell ref="C7:C9"/>
    <mergeCell ref="C2:AE2"/>
    <mergeCell ref="C3:Q3"/>
    <mergeCell ref="AL5:AY5"/>
    <mergeCell ref="D7:I7"/>
    <mergeCell ref="A60:B60"/>
    <mergeCell ref="C4:Q4"/>
    <mergeCell ref="C5:X5"/>
    <mergeCell ref="B53:AY53"/>
    <mergeCell ref="AE8:AK8"/>
    <mergeCell ref="A52:B52"/>
    <mergeCell ref="J7:W7"/>
    <mergeCell ref="Q8:W8"/>
    <mergeCell ref="X7:AK7"/>
    <mergeCell ref="E8:I8"/>
    <mergeCell ref="AM64:AR64"/>
    <mergeCell ref="R64:W64"/>
    <mergeCell ref="AF64:AK64"/>
    <mergeCell ref="A61:I61"/>
    <mergeCell ref="Q61:W61"/>
    <mergeCell ref="X61:AD61"/>
    <mergeCell ref="AE61:AK61"/>
    <mergeCell ref="D63:I63"/>
    <mergeCell ref="AT64:AY64"/>
    <mergeCell ref="Y64:AD64"/>
    <mergeCell ref="AE67:AK67"/>
    <mergeCell ref="D65:I65"/>
    <mergeCell ref="J67:P67"/>
    <mergeCell ref="AL65:AR65"/>
    <mergeCell ref="AE65:AK65"/>
    <mergeCell ref="J65:P65"/>
    <mergeCell ref="AL67:AR67"/>
    <mergeCell ref="AS65:AY65"/>
    <mergeCell ref="AS61:AY61"/>
    <mergeCell ref="AT62:AY62"/>
    <mergeCell ref="K62:P62"/>
    <mergeCell ref="R62:W62"/>
    <mergeCell ref="Y62:AD62"/>
    <mergeCell ref="J61:P61"/>
    <mergeCell ref="AL61:AR61"/>
    <mergeCell ref="AM62:AR62"/>
    <mergeCell ref="AF62:AK62"/>
  </mergeCells>
  <printOptions/>
  <pageMargins left="0.31496062992125984" right="0.2362204724409449" top="0.35433070866141736" bottom="0.2755905511811024" header="0.31496062992125984" footer="0.31496062992125984"/>
  <pageSetup fitToHeight="0" orientation="landscape" paperSize="9" scale="57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2019-07-09T10:40:24Z</cp:lastPrinted>
  <dcterms:created xsi:type="dcterms:W3CDTF">2007-12-04T15:57:32Z</dcterms:created>
  <dcterms:modified xsi:type="dcterms:W3CDTF">2019-07-09T10:41:36Z</dcterms:modified>
  <cp:category/>
  <cp:version/>
  <cp:contentType/>
  <cp:contentStatus/>
</cp:coreProperties>
</file>