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tabRatio="323" activeTab="0"/>
  </bookViews>
  <sheets>
    <sheet name="Technologie II st." sheetId="1" r:id="rId1"/>
    <sheet name="PRZEDMIOTY DO WYBORU" sheetId="2" r:id="rId2"/>
    <sheet name="Arkusz2" sheetId="3" state="hidden" r:id="rId3"/>
    <sheet name="Arkusz3" sheetId="4" state="hidden" r:id="rId4"/>
  </sheets>
  <definedNames>
    <definedName name="_xlnm.Print_Area" localSheetId="0">'Technologie II st.'!$A$1:$AK$57</definedName>
    <definedName name="Print_Area_0" localSheetId="0">'Technologie II st.'!$A$1:$AK$57</definedName>
  </definedNames>
  <calcPr fullCalcOnLoad="1"/>
</workbook>
</file>

<file path=xl/sharedStrings.xml><?xml version="1.0" encoding="utf-8"?>
<sst xmlns="http://schemas.openxmlformats.org/spreadsheetml/2006/main" count="189" uniqueCount="84">
  <si>
    <t>KIERUNEK: Technologie cyfrowe w animacji kultury</t>
  </si>
  <si>
    <t>Forma studiów: stacjonarne</t>
  </si>
  <si>
    <t>Lp.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</si>
  <si>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</si>
  <si>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</si>
  <si>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</si>
  <si>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</si>
  <si>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</si>
  <si>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</si>
  <si>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</si>
  <si>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</si>
  <si>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</si>
  <si>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</si>
  <si>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</si>
  <si>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</si>
  <si>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</si>
  <si>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E</t>
  </si>
  <si>
    <t>zo</t>
  </si>
  <si>
    <t>Tworzenie treści dla Internetu</t>
  </si>
  <si>
    <t>Projektowanie stron internetowych</t>
  </si>
  <si>
    <t>Środowisko programistyczne web developera</t>
  </si>
  <si>
    <t>Modelowanie 3D w działaniach kulturowych</t>
  </si>
  <si>
    <t>Seminarium magisterskie</t>
  </si>
  <si>
    <t>Praktyki</t>
  </si>
  <si>
    <t>Minimalna liczba punktów ECTS dla zajęć ogólnouniwersyteckich lub na innym kierunku studiów</t>
  </si>
  <si>
    <t>Liczba punktów za pracę dyplomową i jej obronę (egzamin dyplomowy)</t>
  </si>
  <si>
    <t>Profil studiów: ogólnoakademicki</t>
  </si>
  <si>
    <t>Narzędzia cyfrowe w badaniach kultury (BN)</t>
  </si>
  <si>
    <t>Promocja w mediach społecznościowych (BN)</t>
  </si>
  <si>
    <t>Design - strategie projektowania (BN)</t>
  </si>
  <si>
    <t>Historia kultury XIX/XX wiek (BN)</t>
  </si>
  <si>
    <t>Wybrane problemy sztuki współczesnej (BN)</t>
  </si>
  <si>
    <t>Niewerbalne aspekty kultury (BN)</t>
  </si>
  <si>
    <t>Forma i treść przekazu audiowizualnego (BN)</t>
  </si>
  <si>
    <t>Estetyka fotografii (BN)</t>
  </si>
  <si>
    <t>Nurty kina współczesnego (BN)</t>
  </si>
  <si>
    <t>Video dla Internetu (BN)</t>
  </si>
  <si>
    <t>Grafika komputerowa w praktykach kulturowych (BN)</t>
  </si>
  <si>
    <t>Film animowany (BN)</t>
  </si>
  <si>
    <t>Blok modułów (przedmiotów) wybieralnych/fakultatywnych  - B</t>
  </si>
  <si>
    <t>Razem B</t>
  </si>
  <si>
    <t>Razem A+B</t>
  </si>
  <si>
    <t xml:space="preserve">Razem </t>
  </si>
  <si>
    <t>Razem w semestrach</t>
  </si>
  <si>
    <t>Razem w roku</t>
  </si>
  <si>
    <t>Przedmioty do wyboru**  (BN)</t>
  </si>
  <si>
    <t>Translatorium specjalistyczne w języku angielskim</t>
  </si>
  <si>
    <t>Wycieczka programowa: Wyjazd do instytucji kultury (krajowej)*</t>
  </si>
  <si>
    <t>Nazwa modułu (przedmiotu)</t>
  </si>
  <si>
    <t xml:space="preserve">Język obcy </t>
  </si>
  <si>
    <t>Plan studiów obowiązujący od roku akademickiego 2019/2020</t>
  </si>
  <si>
    <t>Technologie cyfrowe w animacji kultury</t>
  </si>
  <si>
    <t xml:space="preserve">**  Proponowana oferta przedmiotów do wyboru z przypisaniem punktacji i liczbą godzin </t>
  </si>
  <si>
    <t>1.</t>
  </si>
  <si>
    <t>Promocja dziedzictwa kulturowego</t>
  </si>
  <si>
    <t>2.</t>
  </si>
  <si>
    <t>Kreatywne pisanie</t>
  </si>
  <si>
    <t>3.</t>
  </si>
  <si>
    <t>Programowanie dla początkujących</t>
  </si>
  <si>
    <t>4.</t>
  </si>
  <si>
    <t>Kierunki w sztuce współczesnej</t>
  </si>
  <si>
    <t>5.</t>
  </si>
  <si>
    <t>Podstawy animacji komputerowej</t>
  </si>
  <si>
    <t>6.</t>
  </si>
  <si>
    <t>Eksperymentalne formy filmowe</t>
  </si>
  <si>
    <t>7.</t>
  </si>
  <si>
    <t>Otwarte narzędzia do tworzenia grafiki komputerowej</t>
  </si>
  <si>
    <t>8.</t>
  </si>
  <si>
    <t>Badanie uczestnictwa w kulturze</t>
  </si>
  <si>
    <t>9.</t>
  </si>
  <si>
    <t>Metody badania gier komputerowych</t>
  </si>
  <si>
    <t>10.</t>
  </si>
  <si>
    <t>Projektowanie identyfikacji wizualnej</t>
  </si>
  <si>
    <t>Przedmioty do wyboru:</t>
  </si>
  <si>
    <t>w sem. 1 - 2 przedmioty do wyboru z 3 po 3 punkty ECTS (łącznie 6 ECTS w semestrze 1)</t>
  </si>
  <si>
    <t>w sem. 2 - 2 przedmioty do wyboru z 3 po 2 punkty ECTS (łącznie 4 ECTS w semestrze 2)</t>
  </si>
  <si>
    <t>w sem. 3 - 1 przedmiot do wyboru z 2 po 4 punkty ECTS (łącznie 4 ECTS w semestrze 3)</t>
  </si>
  <si>
    <t>w sem. 4 - 1 przedmiot do wyboru z 2 po 4 punkty ECTS (łącznie 4 ECTS w semestrze 4)</t>
  </si>
  <si>
    <t>a</t>
  </si>
  <si>
    <t>Poziom studiów: studia drugiego stopnia</t>
  </si>
  <si>
    <t xml:space="preserve"> * Wyjazd krajowy realizowany jest w 2 sem.                                                                                                        **Wybór z listy przedmiotów przedstawionej przez Wydział przed rozpoczęciem roku akademickiego</t>
  </si>
  <si>
    <t>Załącznik nr 16  do Uchwały Senatu Nr XXIV-28.29/19 z dnia 26 czerwca 2019 r.</t>
  </si>
  <si>
    <t>Zatwierdzony na posiedzeniu Senatu UMCS w Lublinie w dniu:</t>
  </si>
  <si>
    <t>26 czerwca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</si>
</sst>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rgb="FF000000"/>
      <name val="Czcionka tekstu podstawowego"/>
      <family val="2"/>
    </font>
    <font>
      <sz val="11"/>
      <color indexed="55"/>
      <name val="Czcionka tekstu podstawowego"/>
      <family val="2"/>
    </font>
    <font>
      <sz val="8"/>
      <color indexed="55"/>
      <name val="Czcionka tekstu podstawowego"/>
      <family val="2"/>
    </font>
    <font>
      <b/>
      <sz val="12"/>
      <color indexed="55"/>
      <name val="Czcionka tekstu podstawowego"/>
      <family val="0"/>
    </font>
    <font>
      <b/>
      <sz val="8"/>
      <color indexed="55"/>
      <name val="Czcionka tekstu podstawowego"/>
      <family val="0"/>
    </font>
    <font>
      <b/>
      <sz val="11"/>
      <color indexed="55"/>
      <name val="Czcionka tekstu podstawowego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color indexed="55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sz val="10"/>
      <color indexed="45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Czcionka tekstu podstawowego"/>
      <family val="0"/>
    </font>
    <font>
      <b/>
      <sz val="9.5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 "/>
      <family val="0"/>
    </font>
    <font>
      <b/>
      <sz val="12"/>
      <name val="Calibri 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 "/>
      <family val="0"/>
    </font>
    <font>
      <sz val="10"/>
      <name val="Calibri"/>
      <family val="2"/>
    </font>
    <font>
      <sz val="10"/>
      <color indexed="8"/>
      <name val="Calibri Light"/>
      <family val="2"/>
    </font>
    <font>
      <sz val="10"/>
      <color indexed="8"/>
      <name val="Calibri "/>
      <family val="0"/>
    </font>
    <font>
      <sz val="11"/>
      <color indexed="23"/>
      <name val="Czcionka tekstu podstawowego"/>
      <family val="2"/>
    </font>
    <font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23"/>
      <name val="Czcionka tekstu podstawowego"/>
      <family val="2"/>
    </font>
    <font>
      <b/>
      <sz val="15"/>
      <color indexed="46"/>
      <name val="Czcionka tekstu podstawowego"/>
      <family val="2"/>
    </font>
    <font>
      <b/>
      <sz val="13"/>
      <color indexed="46"/>
      <name val="Czcionka tekstu podstawowego"/>
      <family val="2"/>
    </font>
    <font>
      <b/>
      <sz val="11"/>
      <color indexed="46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46"/>
      <name val="Calibri Light"/>
      <family val="2"/>
    </font>
    <font>
      <sz val="11"/>
      <color indexed="1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double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/>
      <bottom style="thin"/>
    </border>
    <border>
      <left style="double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/>
      <right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51" fillId="27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8" xfId="0" applyFont="1" applyFill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35" borderId="20" xfId="0" applyFont="1" applyFill="1" applyBorder="1" applyAlignment="1">
      <alignment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37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left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1" fontId="6" fillId="38" borderId="46" xfId="0" applyNumberFormat="1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1" fontId="14" fillId="34" borderId="46" xfId="0" applyNumberFormat="1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15" fillId="34" borderId="46" xfId="0" applyNumberFormat="1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41" borderId="52" xfId="0" applyFont="1" applyFill="1" applyBorder="1" applyAlignment="1">
      <alignment horizontal="center" vertical="center" textRotation="90" wrapText="1"/>
    </xf>
    <xf numFmtId="0" fontId="20" fillId="40" borderId="54" xfId="0" applyFont="1" applyFill="1" applyBorder="1" applyAlignment="1">
      <alignment horizontal="center" vertical="center" textRotation="90" wrapText="1"/>
    </xf>
    <xf numFmtId="0" fontId="20" fillId="40" borderId="55" xfId="0" applyFont="1" applyFill="1" applyBorder="1" applyAlignment="1">
      <alignment horizontal="center" vertical="center" textRotation="90" wrapText="1"/>
    </xf>
    <xf numFmtId="0" fontId="20" fillId="0" borderId="52" xfId="0" applyFont="1" applyFill="1" applyBorder="1" applyAlignment="1">
      <alignment horizontal="center" vertical="center" wrapText="1"/>
    </xf>
    <xf numFmtId="0" fontId="20" fillId="40" borderId="56" xfId="0" applyFont="1" applyFill="1" applyBorder="1" applyAlignment="1">
      <alignment horizontal="center" vertical="center" textRotation="90" wrapText="1"/>
    </xf>
    <xf numFmtId="0" fontId="21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 wrapText="1"/>
    </xf>
    <xf numFmtId="0" fontId="21" fillId="42" borderId="59" xfId="0" applyFont="1" applyFill="1" applyBorder="1" applyAlignment="1">
      <alignment horizontal="center" vertical="center"/>
    </xf>
    <xf numFmtId="0" fontId="21" fillId="43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41" borderId="61" xfId="0" applyFont="1" applyFill="1" applyBorder="1" applyAlignment="1">
      <alignment horizontal="center" vertical="center"/>
    </xf>
    <xf numFmtId="0" fontId="21" fillId="40" borderId="62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40" borderId="64" xfId="0" applyFont="1" applyFill="1" applyBorder="1" applyAlignment="1">
      <alignment horizontal="center" vertical="center"/>
    </xf>
    <xf numFmtId="0" fontId="21" fillId="40" borderId="66" xfId="0" applyFont="1" applyFill="1" applyBorder="1" applyAlignment="1">
      <alignment horizontal="center" vertical="center"/>
    </xf>
    <xf numFmtId="0" fontId="21" fillId="42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/>
    </xf>
    <xf numFmtId="0" fontId="21" fillId="42" borderId="67" xfId="0" applyFont="1" applyFill="1" applyBorder="1" applyAlignment="1">
      <alignment horizontal="center" vertical="center"/>
    </xf>
    <xf numFmtId="0" fontId="21" fillId="43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41" borderId="69" xfId="0" applyFont="1" applyFill="1" applyBorder="1" applyAlignment="1">
      <alignment horizontal="center" vertical="center"/>
    </xf>
    <xf numFmtId="0" fontId="21" fillId="40" borderId="70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40" borderId="72" xfId="0" applyFont="1" applyFill="1" applyBorder="1" applyAlignment="1">
      <alignment horizontal="center" vertical="center"/>
    </xf>
    <xf numFmtId="0" fontId="21" fillId="4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left" vertical="center" wrapText="1"/>
    </xf>
    <xf numFmtId="0" fontId="21" fillId="42" borderId="77" xfId="0" applyFont="1" applyFill="1" applyBorder="1" applyAlignment="1">
      <alignment horizontal="center" vertical="center"/>
    </xf>
    <xf numFmtId="0" fontId="21" fillId="43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41" borderId="79" xfId="0" applyFont="1" applyFill="1" applyBorder="1" applyAlignment="1">
      <alignment horizontal="center" vertical="center"/>
    </xf>
    <xf numFmtId="0" fontId="21" fillId="40" borderId="80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40" borderId="82" xfId="0" applyFont="1" applyFill="1" applyBorder="1" applyAlignment="1">
      <alignment horizontal="center" vertical="center"/>
    </xf>
    <xf numFmtId="0" fontId="21" fillId="40" borderId="84" xfId="0" applyFont="1" applyFill="1" applyBorder="1" applyAlignment="1">
      <alignment horizontal="center" vertical="center"/>
    </xf>
    <xf numFmtId="0" fontId="21" fillId="42" borderId="85" xfId="0" applyFont="1" applyFill="1" applyBorder="1" applyAlignment="1">
      <alignment horizontal="center" vertical="center"/>
    </xf>
    <xf numFmtId="0" fontId="21" fillId="43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41" borderId="87" xfId="0" applyFont="1" applyFill="1" applyBorder="1" applyAlignment="1">
      <alignment horizontal="center" vertical="center"/>
    </xf>
    <xf numFmtId="0" fontId="21" fillId="40" borderId="88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40" borderId="90" xfId="0" applyFont="1" applyFill="1" applyBorder="1" applyAlignment="1">
      <alignment horizontal="center" vertical="center"/>
    </xf>
    <xf numFmtId="0" fontId="21" fillId="4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left" vertical="center" wrapText="1"/>
    </xf>
    <xf numFmtId="0" fontId="21" fillId="42" borderId="95" xfId="0" applyFont="1" applyFill="1" applyBorder="1" applyAlignment="1">
      <alignment horizontal="center" vertical="center"/>
    </xf>
    <xf numFmtId="0" fontId="21" fillId="43" borderId="96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/>
    </xf>
    <xf numFmtId="0" fontId="21" fillId="0" borderId="98" xfId="0" applyFont="1" applyFill="1" applyBorder="1" applyAlignment="1">
      <alignment/>
    </xf>
    <xf numFmtId="0" fontId="21" fillId="0" borderId="99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/>
    </xf>
    <xf numFmtId="0" fontId="21" fillId="0" borderId="96" xfId="0" applyFont="1" applyFill="1" applyBorder="1" applyAlignment="1">
      <alignment/>
    </xf>
    <xf numFmtId="0" fontId="21" fillId="0" borderId="97" xfId="0" applyFont="1" applyFill="1" applyBorder="1" applyAlignment="1">
      <alignment horizontal="center"/>
    </xf>
    <xf numFmtId="0" fontId="21" fillId="41" borderId="97" xfId="0" applyFont="1" applyFill="1" applyBorder="1" applyAlignment="1">
      <alignment horizontal="center"/>
    </xf>
    <xf numFmtId="0" fontId="21" fillId="40" borderId="98" xfId="0" applyFont="1" applyFill="1" applyBorder="1" applyAlignment="1">
      <alignment horizontal="center"/>
    </xf>
    <xf numFmtId="0" fontId="21" fillId="0" borderId="101" xfId="0" applyFont="1" applyFill="1" applyBorder="1" applyAlignment="1">
      <alignment horizontal="center"/>
    </xf>
    <xf numFmtId="0" fontId="21" fillId="40" borderId="100" xfId="0" applyFont="1" applyFill="1" applyBorder="1" applyAlignment="1">
      <alignment horizontal="center"/>
    </xf>
    <xf numFmtId="0" fontId="21" fillId="0" borderId="96" xfId="0" applyFont="1" applyFill="1" applyBorder="1" applyAlignment="1">
      <alignment horizontal="center"/>
    </xf>
    <xf numFmtId="0" fontId="21" fillId="40" borderId="102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49" fontId="0" fillId="0" borderId="0" xfId="0" applyNumberFormat="1" applyAlignment="1">
      <alignment horizontal="left" vertical="center" wrapText="1"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11" fillId="45" borderId="19" xfId="0" applyFont="1" applyFill="1" applyBorder="1" applyAlignment="1">
      <alignment horizontal="center" vertical="center" wrapText="1"/>
    </xf>
    <xf numFmtId="0" fontId="12" fillId="45" borderId="20" xfId="0" applyFont="1" applyFill="1" applyBorder="1" applyAlignment="1">
      <alignment vertical="center" wrapText="1"/>
    </xf>
    <xf numFmtId="0" fontId="11" fillId="45" borderId="21" xfId="0" applyFont="1" applyFill="1" applyBorder="1" applyAlignment="1">
      <alignment horizontal="center" vertical="center" wrapText="1"/>
    </xf>
    <xf numFmtId="0" fontId="11" fillId="45" borderId="22" xfId="0" applyFont="1" applyFill="1" applyBorder="1" applyAlignment="1">
      <alignment horizontal="center" vertical="center" wrapText="1"/>
    </xf>
    <xf numFmtId="0" fontId="11" fillId="45" borderId="23" xfId="0" applyFont="1" applyFill="1" applyBorder="1" applyAlignment="1">
      <alignment horizontal="center" vertical="center" wrapText="1"/>
    </xf>
    <xf numFmtId="0" fontId="11" fillId="45" borderId="24" xfId="0" applyFont="1" applyFill="1" applyBorder="1" applyAlignment="1">
      <alignment horizontal="center" vertical="center" wrapText="1"/>
    </xf>
    <xf numFmtId="0" fontId="11" fillId="45" borderId="25" xfId="0" applyFont="1" applyFill="1" applyBorder="1" applyAlignment="1">
      <alignment horizontal="center" vertical="center" wrapText="1"/>
    </xf>
    <xf numFmtId="0" fontId="11" fillId="45" borderId="26" xfId="0" applyFont="1" applyFill="1" applyBorder="1" applyAlignment="1">
      <alignment horizontal="center" vertical="center" wrapText="1"/>
    </xf>
    <xf numFmtId="0" fontId="11" fillId="45" borderId="20" xfId="0" applyFont="1" applyFill="1" applyBorder="1" applyAlignment="1">
      <alignment horizontal="center" vertical="center" wrapText="1"/>
    </xf>
    <xf numFmtId="0" fontId="11" fillId="45" borderId="28" xfId="0" applyFont="1" applyFill="1" applyBorder="1" applyAlignment="1">
      <alignment horizontal="center" vertical="center" wrapText="1"/>
    </xf>
    <xf numFmtId="0" fontId="11" fillId="45" borderId="27" xfId="0" applyFont="1" applyFill="1" applyBorder="1" applyAlignment="1">
      <alignment horizontal="center" vertical="center" wrapText="1"/>
    </xf>
    <xf numFmtId="0" fontId="11" fillId="45" borderId="29" xfId="0" applyFont="1" applyFill="1" applyBorder="1" applyAlignment="1">
      <alignment horizontal="center" vertical="center" wrapText="1"/>
    </xf>
    <xf numFmtId="0" fontId="11" fillId="45" borderId="20" xfId="0" applyFont="1" applyFill="1" applyBorder="1" applyAlignment="1">
      <alignment vertical="center" wrapText="1"/>
    </xf>
    <xf numFmtId="0" fontId="11" fillId="45" borderId="27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39" borderId="103" xfId="0" applyFont="1" applyFill="1" applyBorder="1" applyAlignment="1">
      <alignment horizontal="center" vertical="center" wrapText="1"/>
    </xf>
    <xf numFmtId="0" fontId="6" fillId="39" borderId="104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textRotation="90" wrapText="1"/>
    </xf>
    <xf numFmtId="0" fontId="6" fillId="34" borderId="106" xfId="0" applyFont="1" applyFill="1" applyBorder="1" applyAlignment="1">
      <alignment horizontal="center" vertical="center" wrapText="1"/>
    </xf>
    <xf numFmtId="0" fontId="6" fillId="34" borderId="107" xfId="0" applyFont="1" applyFill="1" applyBorder="1" applyAlignment="1">
      <alignment horizontal="center" vertical="center" textRotation="90" wrapText="1"/>
    </xf>
    <xf numFmtId="0" fontId="15" fillId="34" borderId="46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49" fontId="0" fillId="0" borderId="108" xfId="0" applyNumberFormat="1" applyBorder="1" applyAlignment="1">
      <alignment horizontal="left" vertical="center" wrapText="1"/>
    </xf>
    <xf numFmtId="0" fontId="6" fillId="38" borderId="43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9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0" fillId="0" borderId="11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20" fillId="0" borderId="11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42" borderId="112" xfId="0" applyFont="1" applyFill="1" applyBorder="1" applyAlignment="1">
      <alignment horizontal="center" vertical="center" textRotation="90"/>
    </xf>
    <xf numFmtId="0" fontId="20" fillId="42" borderId="113" xfId="0" applyFont="1" applyFill="1" applyBorder="1" applyAlignment="1">
      <alignment horizontal="center" vertical="center" textRotation="90"/>
    </xf>
    <xf numFmtId="0" fontId="20" fillId="42" borderId="115" xfId="0" applyFont="1" applyFill="1" applyBorder="1" applyAlignment="1">
      <alignment horizontal="center" vertical="center" textRotation="90"/>
    </xf>
    <xf numFmtId="0" fontId="20" fillId="0" borderId="116" xfId="0" applyFont="1" applyFill="1" applyBorder="1" applyAlignment="1">
      <alignment horizontal="center" vertical="center"/>
    </xf>
    <xf numFmtId="0" fontId="20" fillId="0" borderId="117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43" borderId="120" xfId="0" applyFont="1" applyFill="1" applyBorder="1" applyAlignment="1">
      <alignment horizontal="center" vertical="center" textRotation="90"/>
    </xf>
    <xf numFmtId="0" fontId="20" fillId="0" borderId="62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V52"/>
  <sheetViews>
    <sheetView tabSelected="1" zoomScale="80" zoomScaleNormal="80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75" sqref="A75"/>
      <selection pane="bottomRight" activeCell="AO19" sqref="AO19"/>
    </sheetView>
  </sheetViews>
  <sheetFormatPr defaultColWidth="8.796875" defaultRowHeight="14.25"/>
  <cols>
    <col min="1" max="1" width="4.8984375" style="1" customWidth="1"/>
    <col min="2" max="2" width="40.09765625" style="2" customWidth="1"/>
    <col min="3" max="3" width="7.8984375" style="1" customWidth="1"/>
    <col min="4" max="4" width="8.69921875" style="1" customWidth="1"/>
    <col min="5" max="5" width="12.5" style="1" bestFit="1" customWidth="1"/>
    <col min="6" max="7" width="4.19921875" style="1" customWidth="1"/>
    <col min="8" max="8" width="4" style="1" customWidth="1"/>
    <col min="9" max="9" width="4.09765625" style="1" customWidth="1"/>
    <col min="10" max="10" width="4" style="1" customWidth="1"/>
    <col min="11" max="11" width="4.19921875" style="1" customWidth="1"/>
    <col min="12" max="12" width="5.09765625" style="1" customWidth="1"/>
    <col min="13" max="13" width="3.69921875" style="1" customWidth="1"/>
    <col min="14" max="16" width="3.5" style="1" customWidth="1"/>
    <col min="17" max="17" width="5.5" style="1" bestFit="1" customWidth="1"/>
    <col min="18" max="18" width="3.09765625" style="1" customWidth="1"/>
    <col min="19" max="23" width="3.59765625" style="1" customWidth="1"/>
    <col min="24" max="24" width="4" style="1" customWidth="1"/>
    <col min="25" max="25" width="3.09765625" style="1" customWidth="1"/>
    <col min="26" max="26" width="4.19921875" style="1" customWidth="1"/>
    <col min="27" max="27" width="4.09765625" style="1" customWidth="1"/>
    <col min="28" max="30" width="3.69921875" style="1" customWidth="1"/>
    <col min="31" max="31" width="3.09765625" style="1" customWidth="1"/>
    <col min="32" max="33" width="3.59765625" style="1" customWidth="1"/>
    <col min="34" max="34" width="3.69921875" style="1" customWidth="1"/>
    <col min="35" max="37" width="4" style="1" customWidth="1"/>
    <col min="38" max="48" width="9" style="7" customWidth="1"/>
    <col min="49" max="140" width="9" style="24" customWidth="1"/>
    <col min="141" max="16384" width="9" style="3" customWidth="1"/>
  </cols>
  <sheetData>
    <row r="1" spans="1:256" ht="15.75" customHeight="1">
      <c r="A1"/>
      <c r="B1" s="223" t="s">
        <v>50</v>
      </c>
      <c r="C1" s="223"/>
      <c r="D1" s="223"/>
      <c r="E1" s="223"/>
      <c r="F1" s="223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33" t="s">
        <v>81</v>
      </c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  <c r="Y2" s="4"/>
      <c r="Z2" s="4"/>
      <c r="AA2" s="4"/>
      <c r="AB2" s="4"/>
      <c r="AC2" s="4"/>
      <c r="AD2" s="4"/>
      <c r="AE2" s="4"/>
      <c r="AF2"/>
      <c r="AG2"/>
      <c r="AH2"/>
      <c r="AI2"/>
      <c r="AJ2"/>
      <c r="AK2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>
      <c r="A3" s="7"/>
      <c r="B3" s="227" t="s">
        <v>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8"/>
      <c r="AG3" s="8"/>
      <c r="AH3" s="8"/>
      <c r="AI3" s="8"/>
      <c r="AJ3" s="8"/>
      <c r="AK3" s="8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9"/>
      <c r="B4" s="206" t="s">
        <v>79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9"/>
      <c r="AG4" s="9"/>
      <c r="AH4" s="9"/>
      <c r="AI4" s="9"/>
      <c r="AJ4" s="9"/>
      <c r="AK4" s="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7"/>
      <c r="B5" s="113" t="s">
        <v>26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/>
      <c r="AG5" s="8"/>
      <c r="AH5" s="8"/>
      <c r="AI5" s="8"/>
      <c r="AJ5" s="8"/>
      <c r="AK5" s="8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thickBot="1">
      <c r="A6" s="7"/>
      <c r="B6" s="114" t="s">
        <v>1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10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 thickBot="1">
      <c r="A7" s="234" t="s">
        <v>2</v>
      </c>
      <c r="B7" s="235" t="s">
        <v>48</v>
      </c>
      <c r="C7" s="236" t="s">
        <v>3</v>
      </c>
      <c r="D7" s="237" t="s">
        <v>4</v>
      </c>
      <c r="E7" s="237"/>
      <c r="F7" s="237"/>
      <c r="G7" s="237"/>
      <c r="H7" s="237"/>
      <c r="I7" s="237"/>
      <c r="J7" s="232" t="s">
        <v>5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 t="s">
        <v>6</v>
      </c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thickBot="1">
      <c r="A8" s="234"/>
      <c r="B8" s="235"/>
      <c r="C8" s="236"/>
      <c r="D8" s="238" t="s">
        <v>7</v>
      </c>
      <c r="E8" s="229" t="s">
        <v>8</v>
      </c>
      <c r="F8" s="229"/>
      <c r="G8" s="229"/>
      <c r="H8" s="229"/>
      <c r="I8" s="229"/>
      <c r="J8" s="230">
        <v>1</v>
      </c>
      <c r="K8" s="230"/>
      <c r="L8" s="230"/>
      <c r="M8" s="230"/>
      <c r="N8" s="230"/>
      <c r="O8" s="230"/>
      <c r="P8" s="230"/>
      <c r="Q8" s="230">
        <v>2</v>
      </c>
      <c r="R8" s="230"/>
      <c r="S8" s="230"/>
      <c r="T8" s="230"/>
      <c r="U8" s="230"/>
      <c r="V8" s="230"/>
      <c r="W8" s="230"/>
      <c r="X8" s="231">
        <v>3</v>
      </c>
      <c r="Y8" s="231"/>
      <c r="Z8" s="231"/>
      <c r="AA8" s="231"/>
      <c r="AB8" s="231"/>
      <c r="AC8" s="25"/>
      <c r="AD8" s="25"/>
      <c r="AE8" s="232">
        <v>4</v>
      </c>
      <c r="AF8" s="232"/>
      <c r="AG8" s="232"/>
      <c r="AH8" s="232"/>
      <c r="AI8" s="232"/>
      <c r="AJ8" s="232"/>
      <c r="AK8" s="232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72.75" customHeight="1" thickBot="1">
      <c r="A9" s="234"/>
      <c r="B9" s="235"/>
      <c r="C9" s="236"/>
      <c r="D9" s="238"/>
      <c r="E9" s="26" t="s">
        <v>9</v>
      </c>
      <c r="F9" s="27" t="s">
        <v>10</v>
      </c>
      <c r="G9" s="27" t="s">
        <v>11</v>
      </c>
      <c r="H9" s="27" t="s">
        <v>12</v>
      </c>
      <c r="I9" s="27" t="s">
        <v>13</v>
      </c>
      <c r="J9" s="28" t="s">
        <v>9</v>
      </c>
      <c r="K9" s="29" t="s">
        <v>10</v>
      </c>
      <c r="L9" s="30" t="s">
        <v>11</v>
      </c>
      <c r="M9" s="30" t="s">
        <v>12</v>
      </c>
      <c r="N9" s="31" t="s">
        <v>13</v>
      </c>
      <c r="O9" s="32" t="s">
        <v>14</v>
      </c>
      <c r="P9" s="33" t="s">
        <v>3</v>
      </c>
      <c r="Q9" s="28" t="s">
        <v>9</v>
      </c>
      <c r="R9" s="29" t="s">
        <v>10</v>
      </c>
      <c r="S9" s="30" t="s">
        <v>11</v>
      </c>
      <c r="T9" s="30" t="s">
        <v>12</v>
      </c>
      <c r="U9" s="31" t="s">
        <v>13</v>
      </c>
      <c r="V9" s="32" t="s">
        <v>14</v>
      </c>
      <c r="W9" s="34" t="s">
        <v>3</v>
      </c>
      <c r="X9" s="28" t="s">
        <v>9</v>
      </c>
      <c r="Y9" s="29" t="s">
        <v>10</v>
      </c>
      <c r="Z9" s="30" t="s">
        <v>11</v>
      </c>
      <c r="AA9" s="30" t="s">
        <v>12</v>
      </c>
      <c r="AB9" s="31" t="s">
        <v>13</v>
      </c>
      <c r="AC9" s="32" t="s">
        <v>14</v>
      </c>
      <c r="AD9" s="34" t="s">
        <v>3</v>
      </c>
      <c r="AE9" s="28" t="s">
        <v>9</v>
      </c>
      <c r="AF9" s="30" t="s">
        <v>10</v>
      </c>
      <c r="AG9" s="30" t="s">
        <v>11</v>
      </c>
      <c r="AH9" s="30" t="s">
        <v>12</v>
      </c>
      <c r="AI9" s="30" t="s">
        <v>13</v>
      </c>
      <c r="AJ9" s="32" t="s">
        <v>14</v>
      </c>
      <c r="AK9" s="34" t="s">
        <v>3</v>
      </c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224" t="s">
        <v>15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35">
        <v>1</v>
      </c>
      <c r="B11" s="36" t="s">
        <v>27</v>
      </c>
      <c r="C11" s="37">
        <f>SUM(P11,W11,AD11,AK11)</f>
        <v>6</v>
      </c>
      <c r="D11" s="37">
        <f aca="true" t="shared" si="0" ref="D11:D28">SUM(E11:I11)</f>
        <v>30</v>
      </c>
      <c r="E11" s="38">
        <f>SUM(J11,Q11,X11,AE11)</f>
        <v>15</v>
      </c>
      <c r="F11" s="39">
        <f>SUM(K11,R11,Y11,AF11)</f>
        <v>0</v>
      </c>
      <c r="G11" s="40">
        <f>SUM(L11,S11,Z11,AG11)</f>
        <v>0</v>
      </c>
      <c r="H11" s="40">
        <f>SUM(M11,T11,AA11,AH11)</f>
        <v>15</v>
      </c>
      <c r="I11" s="40">
        <f>SUM(N11,U11,AB11,AI11)</f>
        <v>0</v>
      </c>
      <c r="J11" s="41">
        <v>15</v>
      </c>
      <c r="K11" s="42"/>
      <c r="L11" s="42"/>
      <c r="M11" s="42">
        <v>15</v>
      </c>
      <c r="N11" s="43"/>
      <c r="O11" s="44" t="s">
        <v>16</v>
      </c>
      <c r="P11" s="45">
        <v>6</v>
      </c>
      <c r="Q11" s="41"/>
      <c r="R11" s="42"/>
      <c r="S11" s="42"/>
      <c r="T11" s="42"/>
      <c r="U11" s="43"/>
      <c r="V11" s="43"/>
      <c r="W11" s="46"/>
      <c r="X11" s="47"/>
      <c r="Y11" s="42"/>
      <c r="Z11" s="42"/>
      <c r="AA11" s="42"/>
      <c r="AB11" s="43"/>
      <c r="AC11" s="43"/>
      <c r="AD11" s="47"/>
      <c r="AE11" s="41"/>
      <c r="AF11" s="42"/>
      <c r="AG11" s="42"/>
      <c r="AH11" s="42"/>
      <c r="AI11" s="43"/>
      <c r="AJ11" s="43"/>
      <c r="AK11" s="46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 s="35">
        <v>2</v>
      </c>
      <c r="B12" s="48" t="s">
        <v>37</v>
      </c>
      <c r="C12" s="37">
        <f>SUM(P12,W12,AD12,AK12)</f>
        <v>6</v>
      </c>
      <c r="D12" s="37">
        <f t="shared" si="0"/>
        <v>30</v>
      </c>
      <c r="E12" s="38">
        <f aca="true" t="shared" si="1" ref="E12:E29">SUM(J12,Q12,X12,AE12)</f>
        <v>0</v>
      </c>
      <c r="F12" s="39">
        <f aca="true" t="shared" si="2" ref="F12:F29">SUM(K12,R12,Y12,AF12)</f>
        <v>0</v>
      </c>
      <c r="G12" s="40">
        <f aca="true" t="shared" si="3" ref="G12:G29">SUM(L12,S12,Z12,AG12)</f>
        <v>30</v>
      </c>
      <c r="H12" s="40">
        <f aca="true" t="shared" si="4" ref="H12:H29">SUM(M12,T12,AA12,AH12)</f>
        <v>0</v>
      </c>
      <c r="I12" s="40">
        <f aca="true" t="shared" si="5" ref="I12:I29">SUM(N12,U12,AB12,AI12)</f>
        <v>0</v>
      </c>
      <c r="J12" s="41"/>
      <c r="K12" s="42"/>
      <c r="L12" s="42">
        <v>30</v>
      </c>
      <c r="M12" s="42"/>
      <c r="N12" s="43"/>
      <c r="O12" s="44" t="s">
        <v>17</v>
      </c>
      <c r="P12" s="45">
        <v>6</v>
      </c>
      <c r="Q12" s="41"/>
      <c r="R12" s="42"/>
      <c r="S12" s="42"/>
      <c r="T12" s="42"/>
      <c r="U12" s="43"/>
      <c r="V12" s="43"/>
      <c r="W12" s="46"/>
      <c r="X12" s="47"/>
      <c r="Y12" s="42"/>
      <c r="Z12" s="42"/>
      <c r="AA12" s="42"/>
      <c r="AB12" s="43"/>
      <c r="AC12" s="43"/>
      <c r="AD12" s="47"/>
      <c r="AE12" s="41"/>
      <c r="AF12" s="42"/>
      <c r="AG12" s="42"/>
      <c r="AH12" s="42"/>
      <c r="AI12" s="43"/>
      <c r="AJ12" s="43"/>
      <c r="AK12" s="46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35">
        <v>3</v>
      </c>
      <c r="B13" s="36" t="s">
        <v>18</v>
      </c>
      <c r="C13" s="37">
        <f aca="true" t="shared" si="6" ref="C13:C29">SUM(P13,W13,AD13,AK13)</f>
        <v>3</v>
      </c>
      <c r="D13" s="37">
        <f t="shared" si="0"/>
        <v>30</v>
      </c>
      <c r="E13" s="38">
        <f t="shared" si="1"/>
        <v>0</v>
      </c>
      <c r="F13" s="39">
        <f t="shared" si="2"/>
        <v>0</v>
      </c>
      <c r="G13" s="40">
        <f t="shared" si="3"/>
        <v>30</v>
      </c>
      <c r="H13" s="49">
        <f t="shared" si="4"/>
        <v>0</v>
      </c>
      <c r="I13" s="40">
        <f t="shared" si="5"/>
        <v>0</v>
      </c>
      <c r="J13" s="41"/>
      <c r="K13" s="42"/>
      <c r="L13" s="42"/>
      <c r="M13" s="42"/>
      <c r="N13" s="42"/>
      <c r="O13" s="43"/>
      <c r="P13" s="45"/>
      <c r="Q13" s="41"/>
      <c r="R13" s="45"/>
      <c r="S13" s="45">
        <v>30</v>
      </c>
      <c r="T13" s="45"/>
      <c r="U13" s="45"/>
      <c r="V13" s="50" t="s">
        <v>17</v>
      </c>
      <c r="W13" s="46">
        <v>3</v>
      </c>
      <c r="X13" s="47"/>
      <c r="Y13" s="42"/>
      <c r="Z13" s="42"/>
      <c r="AA13" s="42"/>
      <c r="AB13" s="43"/>
      <c r="AC13" s="43"/>
      <c r="AD13" s="47"/>
      <c r="AE13" s="41"/>
      <c r="AF13" s="42"/>
      <c r="AG13" s="42"/>
      <c r="AH13" s="42"/>
      <c r="AI13" s="43"/>
      <c r="AJ13" s="44"/>
      <c r="AK13" s="51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>
      <c r="A14" s="35">
        <v>4</v>
      </c>
      <c r="B14" s="36" t="s">
        <v>36</v>
      </c>
      <c r="C14" s="37">
        <f t="shared" si="6"/>
        <v>3</v>
      </c>
      <c r="D14" s="37">
        <f t="shared" si="0"/>
        <v>30</v>
      </c>
      <c r="E14" s="38">
        <f t="shared" si="1"/>
        <v>0</v>
      </c>
      <c r="F14" s="39">
        <f t="shared" si="2"/>
        <v>0</v>
      </c>
      <c r="G14" s="40">
        <f t="shared" si="3"/>
        <v>0</v>
      </c>
      <c r="H14" s="40">
        <f t="shared" si="4"/>
        <v>30</v>
      </c>
      <c r="I14" s="40">
        <f t="shared" si="5"/>
        <v>0</v>
      </c>
      <c r="J14" s="41"/>
      <c r="K14" s="42"/>
      <c r="L14" s="42"/>
      <c r="M14" s="42"/>
      <c r="N14" s="42"/>
      <c r="O14" s="43"/>
      <c r="P14" s="45"/>
      <c r="Q14" s="41"/>
      <c r="R14" s="45"/>
      <c r="S14" s="45"/>
      <c r="T14" s="45">
        <v>30</v>
      </c>
      <c r="U14" s="45"/>
      <c r="V14" s="50" t="s">
        <v>17</v>
      </c>
      <c r="W14" s="46">
        <v>3</v>
      </c>
      <c r="X14" s="47"/>
      <c r="Y14" s="42"/>
      <c r="Z14" s="42"/>
      <c r="AA14" s="42"/>
      <c r="AB14" s="43"/>
      <c r="AC14" s="43"/>
      <c r="AD14" s="47"/>
      <c r="AE14" s="41"/>
      <c r="AF14" s="42"/>
      <c r="AG14" s="42"/>
      <c r="AH14" s="42"/>
      <c r="AI14" s="43"/>
      <c r="AJ14" s="44"/>
      <c r="AK14" s="51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35">
        <v>5</v>
      </c>
      <c r="B15" s="52" t="s">
        <v>19</v>
      </c>
      <c r="C15" s="37">
        <f t="shared" si="6"/>
        <v>2</v>
      </c>
      <c r="D15" s="37">
        <f t="shared" si="0"/>
        <v>30</v>
      </c>
      <c r="E15" s="38">
        <f t="shared" si="1"/>
        <v>0</v>
      </c>
      <c r="F15" s="39">
        <f t="shared" si="2"/>
        <v>0</v>
      </c>
      <c r="G15" s="40">
        <f t="shared" si="3"/>
        <v>30</v>
      </c>
      <c r="H15" s="40">
        <f t="shared" si="4"/>
        <v>0</v>
      </c>
      <c r="I15" s="40">
        <f t="shared" si="5"/>
        <v>0</v>
      </c>
      <c r="J15" s="41"/>
      <c r="K15" s="42"/>
      <c r="L15" s="42"/>
      <c r="M15" s="42"/>
      <c r="N15" s="43"/>
      <c r="O15" s="44"/>
      <c r="P15" s="45"/>
      <c r="Q15" s="41"/>
      <c r="R15" s="42"/>
      <c r="S15" s="42">
        <v>30</v>
      </c>
      <c r="T15" s="42"/>
      <c r="U15" s="43"/>
      <c r="V15" s="43" t="s">
        <v>17</v>
      </c>
      <c r="W15" s="46">
        <v>2</v>
      </c>
      <c r="X15" s="47"/>
      <c r="Y15" s="42"/>
      <c r="Z15" s="42"/>
      <c r="AA15" s="42"/>
      <c r="AB15" s="43"/>
      <c r="AC15" s="43"/>
      <c r="AD15" s="47"/>
      <c r="AE15" s="41"/>
      <c r="AF15" s="42"/>
      <c r="AG15" s="42"/>
      <c r="AH15" s="42"/>
      <c r="AI15" s="43"/>
      <c r="AJ15" s="43"/>
      <c r="AK15" s="46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35">
        <v>6</v>
      </c>
      <c r="B16" s="36" t="s">
        <v>20</v>
      </c>
      <c r="C16" s="37">
        <f t="shared" si="6"/>
        <v>4</v>
      </c>
      <c r="D16" s="37">
        <f t="shared" si="0"/>
        <v>30</v>
      </c>
      <c r="E16" s="38">
        <f t="shared" si="1"/>
        <v>0</v>
      </c>
      <c r="F16" s="39">
        <f t="shared" si="2"/>
        <v>0</v>
      </c>
      <c r="G16" s="40">
        <f t="shared" si="3"/>
        <v>30</v>
      </c>
      <c r="H16" s="40">
        <f t="shared" si="4"/>
        <v>0</v>
      </c>
      <c r="I16" s="40">
        <f t="shared" si="5"/>
        <v>0</v>
      </c>
      <c r="J16" s="41"/>
      <c r="K16" s="42"/>
      <c r="L16" s="42"/>
      <c r="M16" s="42"/>
      <c r="N16" s="42"/>
      <c r="O16" s="43"/>
      <c r="P16" s="45"/>
      <c r="Q16" s="41"/>
      <c r="R16" s="45"/>
      <c r="S16" s="45"/>
      <c r="T16" s="45"/>
      <c r="U16" s="45"/>
      <c r="V16" s="50"/>
      <c r="W16" s="46"/>
      <c r="X16" s="47"/>
      <c r="Y16" s="42"/>
      <c r="Z16" s="42">
        <v>30</v>
      </c>
      <c r="AA16" s="42"/>
      <c r="AB16" s="43"/>
      <c r="AC16" s="43" t="s">
        <v>17</v>
      </c>
      <c r="AD16" s="47">
        <v>4</v>
      </c>
      <c r="AE16" s="41"/>
      <c r="AF16" s="42"/>
      <c r="AG16" s="42"/>
      <c r="AH16" s="42"/>
      <c r="AI16" s="43"/>
      <c r="AJ16" s="44"/>
      <c r="AK16" s="51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35">
        <v>7</v>
      </c>
      <c r="B17" s="36" t="s">
        <v>21</v>
      </c>
      <c r="C17" s="37">
        <f t="shared" si="6"/>
        <v>4</v>
      </c>
      <c r="D17" s="37">
        <f t="shared" si="0"/>
        <v>30</v>
      </c>
      <c r="E17" s="38">
        <f t="shared" si="1"/>
        <v>0</v>
      </c>
      <c r="F17" s="39">
        <f t="shared" si="2"/>
        <v>0</v>
      </c>
      <c r="G17" s="40">
        <f t="shared" si="3"/>
        <v>30</v>
      </c>
      <c r="H17" s="40">
        <f t="shared" si="4"/>
        <v>0</v>
      </c>
      <c r="I17" s="40">
        <f t="shared" si="5"/>
        <v>0</v>
      </c>
      <c r="J17" s="41"/>
      <c r="K17" s="42"/>
      <c r="L17" s="42"/>
      <c r="M17" s="42"/>
      <c r="N17" s="43"/>
      <c r="O17" s="44"/>
      <c r="P17" s="46"/>
      <c r="Q17" s="41"/>
      <c r="R17" s="42"/>
      <c r="S17" s="42"/>
      <c r="T17" s="42"/>
      <c r="U17" s="43"/>
      <c r="V17" s="43"/>
      <c r="W17" s="46"/>
      <c r="X17" s="47"/>
      <c r="Y17" s="42"/>
      <c r="Z17" s="42">
        <v>30</v>
      </c>
      <c r="AA17" s="42"/>
      <c r="AB17" s="43"/>
      <c r="AC17" s="43" t="s">
        <v>17</v>
      </c>
      <c r="AD17" s="47">
        <v>4</v>
      </c>
      <c r="AE17" s="41"/>
      <c r="AF17" s="42"/>
      <c r="AG17" s="42"/>
      <c r="AH17" s="42"/>
      <c r="AI17" s="43"/>
      <c r="AJ17" s="43"/>
      <c r="AK17" s="46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53">
        <v>8</v>
      </c>
      <c r="B18" s="54" t="s">
        <v>46</v>
      </c>
      <c r="C18" s="55">
        <f t="shared" si="6"/>
        <v>5</v>
      </c>
      <c r="D18" s="55">
        <f t="shared" si="0"/>
        <v>30</v>
      </c>
      <c r="E18" s="38">
        <f t="shared" si="1"/>
        <v>0</v>
      </c>
      <c r="F18" s="56">
        <f t="shared" si="2"/>
        <v>0</v>
      </c>
      <c r="G18" s="57">
        <f t="shared" si="3"/>
        <v>30</v>
      </c>
      <c r="H18" s="57">
        <f t="shared" si="4"/>
        <v>0</v>
      </c>
      <c r="I18" s="57">
        <f t="shared" si="5"/>
        <v>0</v>
      </c>
      <c r="J18" s="58"/>
      <c r="K18" s="59"/>
      <c r="L18" s="59"/>
      <c r="M18" s="59"/>
      <c r="N18" s="59"/>
      <c r="O18" s="60"/>
      <c r="P18" s="61"/>
      <c r="Q18" s="58"/>
      <c r="R18" s="59"/>
      <c r="S18" s="59"/>
      <c r="T18" s="59"/>
      <c r="U18" s="62"/>
      <c r="V18" s="63"/>
      <c r="W18" s="64"/>
      <c r="X18" s="61"/>
      <c r="Y18" s="59"/>
      <c r="Z18" s="59">
        <v>30</v>
      </c>
      <c r="AA18" s="59"/>
      <c r="AB18" s="62"/>
      <c r="AC18" s="62" t="s">
        <v>17</v>
      </c>
      <c r="AD18" s="61">
        <v>5</v>
      </c>
      <c r="AE18" s="58"/>
      <c r="AF18" s="59"/>
      <c r="AG18" s="59"/>
      <c r="AH18" s="59"/>
      <c r="AI18" s="62"/>
      <c r="AJ18" s="63"/>
      <c r="AK18" s="64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35">
        <v>9</v>
      </c>
      <c r="B19" s="52" t="s">
        <v>28</v>
      </c>
      <c r="C19" s="37">
        <f t="shared" si="6"/>
        <v>5</v>
      </c>
      <c r="D19" s="37">
        <f t="shared" si="0"/>
        <v>30</v>
      </c>
      <c r="E19" s="38">
        <f t="shared" si="1"/>
        <v>0</v>
      </c>
      <c r="F19" s="40">
        <f t="shared" si="2"/>
        <v>0</v>
      </c>
      <c r="G19" s="40">
        <f t="shared" si="3"/>
        <v>0</v>
      </c>
      <c r="H19" s="40">
        <f t="shared" si="4"/>
        <v>30</v>
      </c>
      <c r="I19" s="40">
        <f t="shared" si="5"/>
        <v>0</v>
      </c>
      <c r="J19" s="65"/>
      <c r="K19" s="66"/>
      <c r="L19" s="66"/>
      <c r="M19" s="66"/>
      <c r="N19" s="66"/>
      <c r="O19" s="45"/>
      <c r="P19" s="67"/>
      <c r="Q19" s="65"/>
      <c r="R19" s="45"/>
      <c r="S19" s="45"/>
      <c r="T19" s="45"/>
      <c r="U19" s="45"/>
      <c r="V19" s="50"/>
      <c r="W19" s="68"/>
      <c r="X19" s="67"/>
      <c r="Y19" s="66"/>
      <c r="Z19" s="66"/>
      <c r="AA19" s="66"/>
      <c r="AB19" s="45"/>
      <c r="AC19" s="45"/>
      <c r="AD19" s="67"/>
      <c r="AE19" s="65"/>
      <c r="AF19" s="66"/>
      <c r="AG19" s="66"/>
      <c r="AH19" s="66">
        <v>30</v>
      </c>
      <c r="AI19" s="45"/>
      <c r="AJ19" s="50" t="s">
        <v>17</v>
      </c>
      <c r="AK19" s="69">
        <v>5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35">
        <v>10</v>
      </c>
      <c r="B20" s="36" t="s">
        <v>29</v>
      </c>
      <c r="C20" s="37">
        <f t="shared" si="6"/>
        <v>5</v>
      </c>
      <c r="D20" s="37">
        <f t="shared" si="0"/>
        <v>30</v>
      </c>
      <c r="E20" s="38">
        <f t="shared" si="1"/>
        <v>0</v>
      </c>
      <c r="F20" s="39">
        <f t="shared" si="2"/>
        <v>0</v>
      </c>
      <c r="G20" s="40">
        <f t="shared" si="3"/>
        <v>0</v>
      </c>
      <c r="H20" s="40">
        <f t="shared" si="4"/>
        <v>30</v>
      </c>
      <c r="I20" s="40">
        <f t="shared" si="5"/>
        <v>0</v>
      </c>
      <c r="J20" s="41"/>
      <c r="K20" s="42"/>
      <c r="L20" s="42"/>
      <c r="M20" s="42"/>
      <c r="N20" s="42"/>
      <c r="O20" s="43"/>
      <c r="P20" s="47"/>
      <c r="Q20" s="41"/>
      <c r="R20" s="45"/>
      <c r="S20" s="66"/>
      <c r="T20" s="66"/>
      <c r="U20" s="45"/>
      <c r="V20" s="50"/>
      <c r="W20" s="46"/>
      <c r="X20" s="47"/>
      <c r="Y20" s="42"/>
      <c r="Z20" s="42"/>
      <c r="AA20" s="42"/>
      <c r="AB20" s="43"/>
      <c r="AC20" s="43"/>
      <c r="AD20" s="47"/>
      <c r="AE20" s="41"/>
      <c r="AF20" s="42"/>
      <c r="AG20" s="42"/>
      <c r="AH20" s="42">
        <v>30</v>
      </c>
      <c r="AI20" s="43"/>
      <c r="AJ20" s="44" t="s">
        <v>17</v>
      </c>
      <c r="AK20" s="51">
        <v>5</v>
      </c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35">
        <v>11</v>
      </c>
      <c r="B21" s="36" t="s">
        <v>30</v>
      </c>
      <c r="C21" s="37">
        <f t="shared" si="6"/>
        <v>6</v>
      </c>
      <c r="D21" s="37">
        <f t="shared" si="0"/>
        <v>60</v>
      </c>
      <c r="E21" s="38">
        <f t="shared" si="1"/>
        <v>30</v>
      </c>
      <c r="F21" s="39">
        <f t="shared" si="2"/>
        <v>0</v>
      </c>
      <c r="G21" s="40">
        <f t="shared" si="3"/>
        <v>0</v>
      </c>
      <c r="H21" s="40">
        <f t="shared" si="4"/>
        <v>30</v>
      </c>
      <c r="I21" s="40">
        <f t="shared" si="5"/>
        <v>0</v>
      </c>
      <c r="J21" s="41">
        <v>30</v>
      </c>
      <c r="K21" s="42"/>
      <c r="L21" s="42"/>
      <c r="M21" s="42">
        <v>30</v>
      </c>
      <c r="N21" s="42"/>
      <c r="O21" s="43" t="s">
        <v>16</v>
      </c>
      <c r="P21" s="47">
        <v>6</v>
      </c>
      <c r="Q21" s="41"/>
      <c r="R21" s="45"/>
      <c r="S21" s="66"/>
      <c r="T21" s="66"/>
      <c r="U21" s="45"/>
      <c r="V21" s="50"/>
      <c r="W21" s="46"/>
      <c r="X21" s="47"/>
      <c r="Y21" s="42"/>
      <c r="Z21" s="42"/>
      <c r="AA21" s="42"/>
      <c r="AB21" s="43"/>
      <c r="AC21" s="43"/>
      <c r="AD21" s="47"/>
      <c r="AE21" s="41"/>
      <c r="AF21" s="42"/>
      <c r="AG21" s="42"/>
      <c r="AH21" s="42"/>
      <c r="AI21" s="43"/>
      <c r="AJ21" s="44"/>
      <c r="AK21" s="51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35">
        <v>12</v>
      </c>
      <c r="B22" s="36" t="s">
        <v>31</v>
      </c>
      <c r="C22" s="37">
        <f t="shared" si="6"/>
        <v>2</v>
      </c>
      <c r="D22" s="37">
        <f t="shared" si="0"/>
        <v>30</v>
      </c>
      <c r="E22" s="38">
        <f t="shared" si="1"/>
        <v>30</v>
      </c>
      <c r="F22" s="39">
        <f t="shared" si="2"/>
        <v>0</v>
      </c>
      <c r="G22" s="40">
        <f t="shared" si="3"/>
        <v>0</v>
      </c>
      <c r="H22" s="40">
        <f t="shared" si="4"/>
        <v>0</v>
      </c>
      <c r="I22" s="40">
        <f t="shared" si="5"/>
        <v>0</v>
      </c>
      <c r="J22" s="41"/>
      <c r="K22" s="42"/>
      <c r="L22" s="42"/>
      <c r="M22" s="42"/>
      <c r="N22" s="42"/>
      <c r="O22" s="43"/>
      <c r="P22" s="47"/>
      <c r="Q22" s="41">
        <v>30</v>
      </c>
      <c r="R22" s="45"/>
      <c r="S22" s="66"/>
      <c r="T22" s="42"/>
      <c r="U22" s="43"/>
      <c r="V22" s="44" t="s">
        <v>16</v>
      </c>
      <c r="W22" s="46">
        <v>2</v>
      </c>
      <c r="X22" s="47"/>
      <c r="Y22" s="42"/>
      <c r="Z22" s="42"/>
      <c r="AA22" s="42"/>
      <c r="AB22" s="43"/>
      <c r="AC22" s="43"/>
      <c r="AD22" s="47"/>
      <c r="AE22" s="41"/>
      <c r="AF22" s="42"/>
      <c r="AG22" s="42"/>
      <c r="AH22" s="42"/>
      <c r="AI22" s="43"/>
      <c r="AJ22" s="44"/>
      <c r="AK22" s="46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35">
        <v>13</v>
      </c>
      <c r="B23" s="36" t="s">
        <v>32</v>
      </c>
      <c r="C23" s="37">
        <f t="shared" si="6"/>
        <v>3</v>
      </c>
      <c r="D23" s="37">
        <f t="shared" si="0"/>
        <v>30</v>
      </c>
      <c r="E23" s="40">
        <v>30</v>
      </c>
      <c r="F23" s="39">
        <f t="shared" si="2"/>
        <v>0</v>
      </c>
      <c r="G23" s="40">
        <f t="shared" si="3"/>
        <v>0</v>
      </c>
      <c r="H23" s="40">
        <v>0</v>
      </c>
      <c r="I23" s="40">
        <f t="shared" si="5"/>
        <v>0</v>
      </c>
      <c r="J23" s="41"/>
      <c r="K23" s="42"/>
      <c r="L23" s="42"/>
      <c r="M23" s="42"/>
      <c r="N23" s="42"/>
      <c r="O23" s="43"/>
      <c r="P23" s="47"/>
      <c r="Q23" s="41">
        <v>30</v>
      </c>
      <c r="R23" s="45"/>
      <c r="S23" s="66"/>
      <c r="T23" s="42"/>
      <c r="U23" s="43"/>
      <c r="V23" s="44" t="s">
        <v>17</v>
      </c>
      <c r="W23" s="46">
        <v>3</v>
      </c>
      <c r="X23" s="47"/>
      <c r="Y23" s="42"/>
      <c r="Z23" s="42"/>
      <c r="AA23" s="42"/>
      <c r="AB23" s="43"/>
      <c r="AC23" s="43"/>
      <c r="AD23" s="47"/>
      <c r="AE23" s="41"/>
      <c r="AF23" s="42"/>
      <c r="AG23" s="42"/>
      <c r="AH23" s="42"/>
      <c r="AI23" s="43"/>
      <c r="AJ23" s="44"/>
      <c r="AK23" s="46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35">
        <v>14</v>
      </c>
      <c r="B24" s="36" t="s">
        <v>33</v>
      </c>
      <c r="C24" s="37">
        <f t="shared" si="6"/>
        <v>5</v>
      </c>
      <c r="D24" s="37">
        <f t="shared" si="0"/>
        <v>30</v>
      </c>
      <c r="E24" s="38">
        <v>0</v>
      </c>
      <c r="F24" s="39">
        <f t="shared" si="2"/>
        <v>0</v>
      </c>
      <c r="G24" s="40">
        <f t="shared" si="3"/>
        <v>0</v>
      </c>
      <c r="H24" s="40">
        <v>30</v>
      </c>
      <c r="I24" s="40">
        <f t="shared" si="5"/>
        <v>0</v>
      </c>
      <c r="J24" s="41"/>
      <c r="K24" s="42"/>
      <c r="L24" s="42"/>
      <c r="M24" s="42"/>
      <c r="N24" s="42"/>
      <c r="O24" s="43"/>
      <c r="P24" s="47"/>
      <c r="Q24" s="41"/>
      <c r="R24" s="45"/>
      <c r="S24" s="45"/>
      <c r="T24" s="45"/>
      <c r="U24" s="45"/>
      <c r="V24" s="50"/>
      <c r="W24" s="46"/>
      <c r="X24" s="47"/>
      <c r="Y24" s="42"/>
      <c r="Z24" s="42"/>
      <c r="AA24" s="42">
        <v>30</v>
      </c>
      <c r="AB24" s="43"/>
      <c r="AC24" s="43" t="s">
        <v>17</v>
      </c>
      <c r="AD24" s="47">
        <v>5</v>
      </c>
      <c r="AE24" s="41"/>
      <c r="AF24" s="42"/>
      <c r="AG24" s="42"/>
      <c r="AH24" s="42"/>
      <c r="AI24" s="43"/>
      <c r="AJ24" s="44"/>
      <c r="AK24" s="51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.75" customHeight="1">
      <c r="A25" s="35">
        <v>15</v>
      </c>
      <c r="B25" s="36" t="s">
        <v>34</v>
      </c>
      <c r="C25" s="37">
        <f t="shared" si="6"/>
        <v>4</v>
      </c>
      <c r="D25" s="37">
        <f t="shared" si="0"/>
        <v>30</v>
      </c>
      <c r="E25" s="38">
        <v>30</v>
      </c>
      <c r="F25" s="39">
        <f t="shared" si="2"/>
        <v>0</v>
      </c>
      <c r="G25" s="40">
        <f t="shared" si="3"/>
        <v>0</v>
      </c>
      <c r="H25" s="40">
        <v>0</v>
      </c>
      <c r="I25" s="40">
        <f t="shared" si="5"/>
        <v>0</v>
      </c>
      <c r="J25" s="41"/>
      <c r="K25" s="42"/>
      <c r="L25" s="42"/>
      <c r="M25" s="42"/>
      <c r="N25" s="42"/>
      <c r="O25" s="43"/>
      <c r="P25" s="47"/>
      <c r="Q25" s="41"/>
      <c r="R25" s="45"/>
      <c r="S25" s="45"/>
      <c r="T25" s="45"/>
      <c r="U25" s="45"/>
      <c r="V25" s="50"/>
      <c r="W25" s="46"/>
      <c r="X25" s="47">
        <v>30</v>
      </c>
      <c r="Y25" s="42"/>
      <c r="Z25" s="42"/>
      <c r="AA25" s="42"/>
      <c r="AB25" s="43"/>
      <c r="AC25" s="43" t="s">
        <v>17</v>
      </c>
      <c r="AD25" s="47">
        <v>4</v>
      </c>
      <c r="AE25" s="41"/>
      <c r="AF25" s="42"/>
      <c r="AG25" s="42"/>
      <c r="AH25" s="42"/>
      <c r="AI25" s="43"/>
      <c r="AJ25" s="44"/>
      <c r="AK25" s="51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53">
        <v>16</v>
      </c>
      <c r="B26" s="54" t="s">
        <v>35</v>
      </c>
      <c r="C26" s="55">
        <f t="shared" si="6"/>
        <v>4</v>
      </c>
      <c r="D26" s="55">
        <f t="shared" si="0"/>
        <v>30</v>
      </c>
      <c r="E26" s="38">
        <v>30</v>
      </c>
      <c r="F26" s="56">
        <f t="shared" si="2"/>
        <v>0</v>
      </c>
      <c r="G26" s="57">
        <f t="shared" si="3"/>
        <v>0</v>
      </c>
      <c r="H26" s="57">
        <v>0</v>
      </c>
      <c r="I26" s="57">
        <f t="shared" si="5"/>
        <v>0</v>
      </c>
      <c r="J26" s="58"/>
      <c r="K26" s="59"/>
      <c r="L26" s="59"/>
      <c r="M26" s="59"/>
      <c r="N26" s="59"/>
      <c r="O26" s="62"/>
      <c r="P26" s="61"/>
      <c r="Q26" s="58"/>
      <c r="R26" s="60"/>
      <c r="S26" s="60"/>
      <c r="T26" s="60"/>
      <c r="U26" s="60"/>
      <c r="V26" s="70"/>
      <c r="W26" s="64"/>
      <c r="X26" s="71"/>
      <c r="Y26" s="59"/>
      <c r="Z26" s="59"/>
      <c r="AA26" s="59"/>
      <c r="AB26" s="62"/>
      <c r="AC26" s="62"/>
      <c r="AD26" s="60"/>
      <c r="AE26" s="58">
        <v>30</v>
      </c>
      <c r="AF26" s="59"/>
      <c r="AG26" s="59"/>
      <c r="AH26" s="59"/>
      <c r="AI26" s="62"/>
      <c r="AJ26" s="63" t="s">
        <v>17</v>
      </c>
      <c r="AK26" s="72">
        <v>4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40" s="17" customFormat="1" ht="22.5" customHeight="1">
      <c r="A27" s="35">
        <v>17</v>
      </c>
      <c r="B27" s="73" t="s">
        <v>38</v>
      </c>
      <c r="C27" s="37">
        <f t="shared" si="6"/>
        <v>4</v>
      </c>
      <c r="D27" s="37">
        <f t="shared" si="0"/>
        <v>30</v>
      </c>
      <c r="E27" s="38">
        <f t="shared" si="1"/>
        <v>30</v>
      </c>
      <c r="F27" s="40">
        <f t="shared" si="2"/>
        <v>0</v>
      </c>
      <c r="G27" s="40">
        <f t="shared" si="3"/>
        <v>0</v>
      </c>
      <c r="H27" s="40">
        <f t="shared" si="4"/>
        <v>0</v>
      </c>
      <c r="I27" s="40">
        <f t="shared" si="5"/>
        <v>0</v>
      </c>
      <c r="J27" s="65"/>
      <c r="K27" s="66"/>
      <c r="L27" s="66"/>
      <c r="M27" s="66"/>
      <c r="N27" s="66"/>
      <c r="O27" s="45"/>
      <c r="P27" s="67"/>
      <c r="Q27" s="65"/>
      <c r="R27" s="45"/>
      <c r="S27" s="45"/>
      <c r="T27" s="45"/>
      <c r="U27" s="45"/>
      <c r="V27" s="50"/>
      <c r="W27" s="68"/>
      <c r="X27" s="67"/>
      <c r="Y27" s="66"/>
      <c r="Z27" s="66"/>
      <c r="AA27" s="66"/>
      <c r="AB27" s="45"/>
      <c r="AC27" s="45"/>
      <c r="AD27" s="67"/>
      <c r="AE27" s="65">
        <v>30</v>
      </c>
      <c r="AF27" s="66"/>
      <c r="AG27" s="66"/>
      <c r="AH27" s="66"/>
      <c r="AI27" s="45"/>
      <c r="AJ27" s="50" t="s">
        <v>17</v>
      </c>
      <c r="AK27" s="69">
        <v>4</v>
      </c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</row>
    <row r="28" spans="1:140" s="18" customFormat="1" ht="18" customHeight="1">
      <c r="A28" s="74">
        <v>18</v>
      </c>
      <c r="B28" s="75" t="s">
        <v>23</v>
      </c>
      <c r="C28" s="76">
        <f t="shared" si="6"/>
        <v>3</v>
      </c>
      <c r="D28" s="76">
        <f t="shared" si="0"/>
        <v>30</v>
      </c>
      <c r="E28" s="38">
        <f t="shared" si="1"/>
        <v>0</v>
      </c>
      <c r="F28" s="77">
        <f t="shared" si="2"/>
        <v>0</v>
      </c>
      <c r="G28" s="78">
        <v>30</v>
      </c>
      <c r="H28" s="78">
        <f t="shared" si="4"/>
        <v>0</v>
      </c>
      <c r="I28" s="78">
        <f t="shared" si="5"/>
        <v>0</v>
      </c>
      <c r="J28" s="79"/>
      <c r="K28" s="80"/>
      <c r="L28" s="80"/>
      <c r="M28" s="80"/>
      <c r="N28" s="81"/>
      <c r="O28" s="82"/>
      <c r="P28" s="83"/>
      <c r="Q28" s="79"/>
      <c r="R28" s="80"/>
      <c r="S28" s="80">
        <v>30</v>
      </c>
      <c r="T28" s="80"/>
      <c r="U28" s="81"/>
      <c r="V28" s="81" t="s">
        <v>17</v>
      </c>
      <c r="W28" s="84">
        <v>3</v>
      </c>
      <c r="X28" s="83"/>
      <c r="Y28" s="80"/>
      <c r="Z28" s="80"/>
      <c r="AA28" s="80"/>
      <c r="AB28" s="81"/>
      <c r="AC28" s="81"/>
      <c r="AD28" s="83"/>
      <c r="AE28" s="79"/>
      <c r="AF28" s="80"/>
      <c r="AG28" s="80"/>
      <c r="AH28" s="80"/>
      <c r="AI28" s="81"/>
      <c r="AJ28" s="81"/>
      <c r="AK28" s="84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</row>
    <row r="29" spans="1:140" s="18" customFormat="1" ht="27" customHeight="1" thickBot="1">
      <c r="A29" s="85">
        <v>19</v>
      </c>
      <c r="B29" s="86" t="s">
        <v>47</v>
      </c>
      <c r="C29" s="87">
        <f t="shared" si="6"/>
        <v>2</v>
      </c>
      <c r="D29" s="87">
        <v>18</v>
      </c>
      <c r="E29" s="88">
        <f t="shared" si="1"/>
        <v>0</v>
      </c>
      <c r="F29" s="89">
        <f t="shared" si="2"/>
        <v>0</v>
      </c>
      <c r="G29" s="90">
        <f t="shared" si="3"/>
        <v>18</v>
      </c>
      <c r="H29" s="90">
        <f t="shared" si="4"/>
        <v>0</v>
      </c>
      <c r="I29" s="90">
        <f t="shared" si="5"/>
        <v>0</v>
      </c>
      <c r="J29" s="91"/>
      <c r="K29" s="92"/>
      <c r="L29" s="92"/>
      <c r="M29" s="92"/>
      <c r="N29" s="93"/>
      <c r="O29" s="94"/>
      <c r="P29" s="95"/>
      <c r="Q29" s="91"/>
      <c r="R29" s="92"/>
      <c r="S29" s="92">
        <v>18</v>
      </c>
      <c r="T29" s="92"/>
      <c r="U29" s="96"/>
      <c r="V29" s="94" t="s">
        <v>17</v>
      </c>
      <c r="W29" s="97">
        <v>2</v>
      </c>
      <c r="X29" s="95"/>
      <c r="Y29" s="92"/>
      <c r="Z29" s="92"/>
      <c r="AA29" s="92"/>
      <c r="AB29" s="96"/>
      <c r="AC29" s="96"/>
      <c r="AD29" s="95"/>
      <c r="AE29" s="91"/>
      <c r="AF29" s="92"/>
      <c r="AG29" s="92"/>
      <c r="AH29" s="92"/>
      <c r="AI29" s="96"/>
      <c r="AJ29" s="94"/>
      <c r="AK29" s="9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</row>
    <row r="30" spans="1:256" ht="25.5" customHeight="1" thickBot="1">
      <c r="A30" s="98"/>
      <c r="B30" s="99" t="s">
        <v>42</v>
      </c>
      <c r="C30" s="100">
        <f>C11+C12+C13+C14+C15+C16+C17+C18+C19+C20+C21+C22+C23+C24+C25+C26+C27+C28+C29</f>
        <v>76</v>
      </c>
      <c r="D30" s="100">
        <f>SUM(D11:D29)</f>
        <v>588</v>
      </c>
      <c r="E30" s="100">
        <f>SUM(E11:E29)</f>
        <v>195</v>
      </c>
      <c r="F30" s="101">
        <f aca="true" t="shared" si="7" ref="F30:AK30">SUM(F11:F29)</f>
        <v>0</v>
      </c>
      <c r="G30" s="101">
        <f t="shared" si="7"/>
        <v>228</v>
      </c>
      <c r="H30" s="101">
        <f t="shared" si="7"/>
        <v>165</v>
      </c>
      <c r="I30" s="101">
        <f t="shared" si="7"/>
        <v>0</v>
      </c>
      <c r="J30" s="102">
        <f t="shared" si="7"/>
        <v>45</v>
      </c>
      <c r="K30" s="101">
        <f t="shared" si="7"/>
        <v>0</v>
      </c>
      <c r="L30" s="101">
        <f t="shared" si="7"/>
        <v>30</v>
      </c>
      <c r="M30" s="101">
        <f t="shared" si="7"/>
        <v>45</v>
      </c>
      <c r="N30" s="101">
        <f t="shared" si="7"/>
        <v>0</v>
      </c>
      <c r="O30" s="101">
        <f t="shared" si="7"/>
        <v>0</v>
      </c>
      <c r="P30" s="101">
        <f t="shared" si="7"/>
        <v>18</v>
      </c>
      <c r="Q30" s="101">
        <f t="shared" si="7"/>
        <v>60</v>
      </c>
      <c r="R30" s="101">
        <f t="shared" si="7"/>
        <v>0</v>
      </c>
      <c r="S30" s="101">
        <f t="shared" si="7"/>
        <v>108</v>
      </c>
      <c r="T30" s="101">
        <f t="shared" si="7"/>
        <v>30</v>
      </c>
      <c r="U30" s="101">
        <f t="shared" si="7"/>
        <v>0</v>
      </c>
      <c r="V30" s="101">
        <f t="shared" si="7"/>
        <v>0</v>
      </c>
      <c r="W30" s="101">
        <f t="shared" si="7"/>
        <v>18</v>
      </c>
      <c r="X30" s="101">
        <f t="shared" si="7"/>
        <v>30</v>
      </c>
      <c r="Y30" s="101">
        <f t="shared" si="7"/>
        <v>0</v>
      </c>
      <c r="Z30" s="101">
        <f t="shared" si="7"/>
        <v>90</v>
      </c>
      <c r="AA30" s="101">
        <f t="shared" si="7"/>
        <v>30</v>
      </c>
      <c r="AB30" s="101">
        <f t="shared" si="7"/>
        <v>0</v>
      </c>
      <c r="AC30" s="101">
        <f t="shared" si="7"/>
        <v>0</v>
      </c>
      <c r="AD30" s="101">
        <f t="shared" si="7"/>
        <v>22</v>
      </c>
      <c r="AE30" s="101">
        <f t="shared" si="7"/>
        <v>60</v>
      </c>
      <c r="AF30" s="101">
        <f t="shared" si="7"/>
        <v>0</v>
      </c>
      <c r="AG30" s="101">
        <f t="shared" si="7"/>
        <v>0</v>
      </c>
      <c r="AH30" s="101">
        <f t="shared" si="7"/>
        <v>60</v>
      </c>
      <c r="AI30" s="101">
        <f t="shared" si="7"/>
        <v>0</v>
      </c>
      <c r="AJ30" s="101">
        <f t="shared" si="7"/>
        <v>0</v>
      </c>
      <c r="AK30" s="103">
        <f t="shared" si="7"/>
        <v>18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 thickBot="1">
      <c r="A31" s="104"/>
      <c r="B31" s="105"/>
      <c r="C31" s="240" t="s">
        <v>39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0" s="208" customFormat="1" ht="21.75" customHeight="1">
      <c r="A32" s="209">
        <v>20</v>
      </c>
      <c r="B32" s="210" t="s">
        <v>49</v>
      </c>
      <c r="C32" s="211">
        <f>SUM(P32,W32,AD32,AK32)</f>
        <v>4</v>
      </c>
      <c r="D32" s="211">
        <f>SUM(E32:I32)</f>
        <v>60</v>
      </c>
      <c r="E32" s="212">
        <f aca="true" t="shared" si="8" ref="E32:I36">SUM(J32,Q32,X32,AE32)</f>
        <v>0</v>
      </c>
      <c r="F32" s="213">
        <f t="shared" si="8"/>
        <v>0</v>
      </c>
      <c r="G32" s="214">
        <f t="shared" si="8"/>
        <v>0</v>
      </c>
      <c r="H32" s="214">
        <f t="shared" si="8"/>
        <v>60</v>
      </c>
      <c r="I32" s="214">
        <f t="shared" si="8"/>
        <v>0</v>
      </c>
      <c r="J32" s="215"/>
      <c r="K32" s="213"/>
      <c r="L32" s="213"/>
      <c r="M32" s="213">
        <v>30</v>
      </c>
      <c r="N32" s="213"/>
      <c r="O32" s="216" t="s">
        <v>17</v>
      </c>
      <c r="P32" s="212">
        <v>2</v>
      </c>
      <c r="Q32" s="215"/>
      <c r="R32" s="211"/>
      <c r="S32" s="211"/>
      <c r="T32" s="211">
        <v>30</v>
      </c>
      <c r="U32" s="211"/>
      <c r="V32" s="217" t="s">
        <v>17</v>
      </c>
      <c r="W32" s="218">
        <v>2</v>
      </c>
      <c r="X32" s="212"/>
      <c r="Y32" s="213"/>
      <c r="Z32" s="213"/>
      <c r="AA32" s="213"/>
      <c r="AB32" s="216"/>
      <c r="AC32" s="216"/>
      <c r="AD32" s="212"/>
      <c r="AE32" s="215"/>
      <c r="AF32" s="213"/>
      <c r="AG32" s="213"/>
      <c r="AH32" s="213"/>
      <c r="AI32" s="216"/>
      <c r="AJ32" s="219"/>
      <c r="AK32" s="220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</row>
    <row r="33" spans="1:140" s="208" customFormat="1" ht="18" customHeight="1">
      <c r="A33" s="209">
        <v>21</v>
      </c>
      <c r="B33" s="221" t="s">
        <v>22</v>
      </c>
      <c r="C33" s="211">
        <f>SUM(P33,W33,AD33,AK33)</f>
        <v>16</v>
      </c>
      <c r="D33" s="211">
        <f>SUM(E33:I33)</f>
        <v>120</v>
      </c>
      <c r="E33" s="212">
        <f t="shared" si="8"/>
        <v>0</v>
      </c>
      <c r="F33" s="213">
        <f t="shared" si="8"/>
        <v>0</v>
      </c>
      <c r="G33" s="214">
        <f t="shared" si="8"/>
        <v>0</v>
      </c>
      <c r="H33" s="214">
        <f t="shared" si="8"/>
        <v>0</v>
      </c>
      <c r="I33" s="214">
        <f t="shared" si="8"/>
        <v>120</v>
      </c>
      <c r="J33" s="215"/>
      <c r="K33" s="213"/>
      <c r="L33" s="213"/>
      <c r="M33" s="213"/>
      <c r="N33" s="213">
        <v>30</v>
      </c>
      <c r="O33" s="216" t="s">
        <v>17</v>
      </c>
      <c r="P33" s="212">
        <v>4</v>
      </c>
      <c r="Q33" s="215"/>
      <c r="R33" s="211"/>
      <c r="S33" s="214"/>
      <c r="T33" s="214"/>
      <c r="U33" s="211">
        <v>30</v>
      </c>
      <c r="V33" s="217" t="s">
        <v>17</v>
      </c>
      <c r="W33" s="218">
        <v>4</v>
      </c>
      <c r="X33" s="212"/>
      <c r="Y33" s="213"/>
      <c r="Z33" s="213"/>
      <c r="AA33" s="213"/>
      <c r="AB33" s="216">
        <v>30</v>
      </c>
      <c r="AC33" s="216" t="s">
        <v>17</v>
      </c>
      <c r="AD33" s="212">
        <v>4</v>
      </c>
      <c r="AE33" s="215"/>
      <c r="AF33" s="213"/>
      <c r="AG33" s="213"/>
      <c r="AH33" s="213"/>
      <c r="AI33" s="216">
        <v>30</v>
      </c>
      <c r="AJ33" s="219" t="s">
        <v>17</v>
      </c>
      <c r="AK33" s="220">
        <v>4</v>
      </c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</row>
    <row r="34" spans="1:140" s="208" customFormat="1" ht="27" customHeight="1">
      <c r="A34" s="209">
        <v>22</v>
      </c>
      <c r="B34" s="222" t="s">
        <v>25</v>
      </c>
      <c r="C34" s="211">
        <f>SUM(P34,W34,AD34,AK34)</f>
        <v>4</v>
      </c>
      <c r="D34" s="211">
        <f>SUM(E34:I34)</f>
        <v>0</v>
      </c>
      <c r="E34" s="212">
        <f t="shared" si="8"/>
        <v>0</v>
      </c>
      <c r="F34" s="213">
        <f t="shared" si="8"/>
        <v>0</v>
      </c>
      <c r="G34" s="214">
        <f t="shared" si="8"/>
        <v>0</v>
      </c>
      <c r="H34" s="214">
        <f t="shared" si="8"/>
        <v>0</v>
      </c>
      <c r="I34" s="214">
        <f t="shared" si="8"/>
        <v>0</v>
      </c>
      <c r="J34" s="215"/>
      <c r="K34" s="213"/>
      <c r="L34" s="213"/>
      <c r="M34" s="213"/>
      <c r="N34" s="213"/>
      <c r="O34" s="216"/>
      <c r="P34" s="212"/>
      <c r="Q34" s="215"/>
      <c r="R34" s="216"/>
      <c r="S34" s="213"/>
      <c r="T34" s="213"/>
      <c r="U34" s="216"/>
      <c r="V34" s="219"/>
      <c r="W34" s="218"/>
      <c r="X34" s="212"/>
      <c r="Y34" s="213"/>
      <c r="Z34" s="213"/>
      <c r="AA34" s="213"/>
      <c r="AB34" s="216"/>
      <c r="AC34" s="216"/>
      <c r="AD34" s="212"/>
      <c r="AE34" s="215"/>
      <c r="AF34" s="213"/>
      <c r="AG34" s="213"/>
      <c r="AH34" s="213"/>
      <c r="AI34" s="216"/>
      <c r="AJ34" s="219"/>
      <c r="AK34" s="220">
        <v>4</v>
      </c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</row>
    <row r="35" spans="1:140" s="208" customFormat="1" ht="18" customHeight="1">
      <c r="A35" s="209">
        <v>23</v>
      </c>
      <c r="B35" s="221" t="s">
        <v>45</v>
      </c>
      <c r="C35" s="211">
        <f>SUM(P35,W35,AD35,AK35)</f>
        <v>18</v>
      </c>
      <c r="D35" s="211">
        <f>SUM(E35:I35)</f>
        <v>180</v>
      </c>
      <c r="E35" s="212">
        <f t="shared" si="8"/>
        <v>0</v>
      </c>
      <c r="F35" s="213">
        <f t="shared" si="8"/>
        <v>0</v>
      </c>
      <c r="G35" s="214">
        <f t="shared" si="8"/>
        <v>0</v>
      </c>
      <c r="H35" s="214">
        <f t="shared" si="8"/>
        <v>180</v>
      </c>
      <c r="I35" s="214">
        <f t="shared" si="8"/>
        <v>0</v>
      </c>
      <c r="J35" s="215"/>
      <c r="K35" s="213"/>
      <c r="L35" s="213"/>
      <c r="M35" s="213">
        <v>60</v>
      </c>
      <c r="N35" s="213"/>
      <c r="O35" s="216" t="s">
        <v>17</v>
      </c>
      <c r="P35" s="212">
        <v>6</v>
      </c>
      <c r="Q35" s="215"/>
      <c r="R35" s="211"/>
      <c r="S35" s="214"/>
      <c r="T35" s="214">
        <v>60</v>
      </c>
      <c r="U35" s="211"/>
      <c r="V35" s="217" t="s">
        <v>17</v>
      </c>
      <c r="W35" s="218">
        <v>4</v>
      </c>
      <c r="X35" s="212"/>
      <c r="Y35" s="213"/>
      <c r="Z35" s="213"/>
      <c r="AA35" s="213">
        <v>30</v>
      </c>
      <c r="AB35" s="216"/>
      <c r="AC35" s="216" t="s">
        <v>17</v>
      </c>
      <c r="AD35" s="212">
        <v>4</v>
      </c>
      <c r="AE35" s="215"/>
      <c r="AF35" s="213"/>
      <c r="AG35" s="213"/>
      <c r="AH35" s="213">
        <v>30</v>
      </c>
      <c r="AI35" s="216"/>
      <c r="AJ35" s="219" t="s">
        <v>17</v>
      </c>
      <c r="AK35" s="220">
        <v>4</v>
      </c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</row>
    <row r="36" spans="1:140" s="208" customFormat="1" ht="27" customHeight="1" thickBot="1">
      <c r="A36" s="209">
        <v>24</v>
      </c>
      <c r="B36" s="221" t="s">
        <v>24</v>
      </c>
      <c r="C36" s="211">
        <f>SUM(P36,W36,AD36,AK36)</f>
        <v>2</v>
      </c>
      <c r="D36" s="211">
        <f>SUM(E36:I36)</f>
        <v>0</v>
      </c>
      <c r="E36" s="212">
        <f t="shared" si="8"/>
        <v>0</v>
      </c>
      <c r="F36" s="213">
        <f t="shared" si="8"/>
        <v>0</v>
      </c>
      <c r="G36" s="214">
        <f t="shared" si="8"/>
        <v>0</v>
      </c>
      <c r="H36" s="214">
        <f t="shared" si="8"/>
        <v>0</v>
      </c>
      <c r="I36" s="214">
        <f t="shared" si="8"/>
        <v>0</v>
      </c>
      <c r="J36" s="215"/>
      <c r="K36" s="213"/>
      <c r="L36" s="213"/>
      <c r="M36" s="213"/>
      <c r="N36" s="213"/>
      <c r="O36" s="216"/>
      <c r="P36" s="212"/>
      <c r="Q36" s="215"/>
      <c r="R36" s="211"/>
      <c r="S36" s="211"/>
      <c r="T36" s="211"/>
      <c r="U36" s="211"/>
      <c r="V36" s="217"/>
      <c r="W36" s="218">
        <v>2</v>
      </c>
      <c r="X36" s="212"/>
      <c r="Y36" s="213"/>
      <c r="Z36" s="213"/>
      <c r="AA36" s="213"/>
      <c r="AB36" s="216"/>
      <c r="AC36" s="216"/>
      <c r="AD36" s="212"/>
      <c r="AE36" s="215"/>
      <c r="AF36" s="213"/>
      <c r="AG36" s="213"/>
      <c r="AH36" s="213"/>
      <c r="AI36" s="216"/>
      <c r="AJ36" s="219"/>
      <c r="AK36" s="220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</row>
    <row r="37" spans="1:140" s="13" customFormat="1" ht="22.5" customHeight="1" thickBot="1">
      <c r="A37" s="242" t="s">
        <v>40</v>
      </c>
      <c r="B37" s="242"/>
      <c r="C37" s="106">
        <f>SUM(C32:C36)</f>
        <v>44</v>
      </c>
      <c r="D37" s="107">
        <f>SUM(D32:D36)</f>
        <v>360</v>
      </c>
      <c r="E37" s="107">
        <f aca="true" t="shared" si="9" ref="E37:AK37">SUM(E32:E36)</f>
        <v>0</v>
      </c>
      <c r="F37" s="107">
        <f t="shared" si="9"/>
        <v>0</v>
      </c>
      <c r="G37" s="107">
        <f t="shared" si="9"/>
        <v>0</v>
      </c>
      <c r="H37" s="107">
        <f t="shared" si="9"/>
        <v>240</v>
      </c>
      <c r="I37" s="103">
        <f t="shared" si="9"/>
        <v>120</v>
      </c>
      <c r="J37" s="107">
        <f t="shared" si="9"/>
        <v>0</v>
      </c>
      <c r="K37" s="107">
        <f t="shared" si="9"/>
        <v>0</v>
      </c>
      <c r="L37" s="107">
        <f t="shared" si="9"/>
        <v>0</v>
      </c>
      <c r="M37" s="107">
        <f t="shared" si="9"/>
        <v>90</v>
      </c>
      <c r="N37" s="107">
        <f t="shared" si="9"/>
        <v>30</v>
      </c>
      <c r="O37" s="107">
        <f t="shared" si="9"/>
        <v>0</v>
      </c>
      <c r="P37" s="103">
        <f t="shared" si="9"/>
        <v>12</v>
      </c>
      <c r="Q37" s="107">
        <f t="shared" si="9"/>
        <v>0</v>
      </c>
      <c r="R37" s="107">
        <f t="shared" si="9"/>
        <v>0</v>
      </c>
      <c r="S37" s="107">
        <f t="shared" si="9"/>
        <v>0</v>
      </c>
      <c r="T37" s="107">
        <f t="shared" si="9"/>
        <v>90</v>
      </c>
      <c r="U37" s="107">
        <f t="shared" si="9"/>
        <v>30</v>
      </c>
      <c r="V37" s="107">
        <f t="shared" si="9"/>
        <v>0</v>
      </c>
      <c r="W37" s="103">
        <f t="shared" si="9"/>
        <v>12</v>
      </c>
      <c r="X37" s="107">
        <f t="shared" si="9"/>
        <v>0</v>
      </c>
      <c r="Y37" s="107">
        <f t="shared" si="9"/>
        <v>0</v>
      </c>
      <c r="Z37" s="107">
        <f t="shared" si="9"/>
        <v>0</v>
      </c>
      <c r="AA37" s="107">
        <f t="shared" si="9"/>
        <v>30</v>
      </c>
      <c r="AB37" s="107">
        <f t="shared" si="9"/>
        <v>30</v>
      </c>
      <c r="AC37" s="107">
        <f t="shared" si="9"/>
        <v>0</v>
      </c>
      <c r="AD37" s="103">
        <f t="shared" si="9"/>
        <v>8</v>
      </c>
      <c r="AE37" s="107">
        <f t="shared" si="9"/>
        <v>0</v>
      </c>
      <c r="AF37" s="107">
        <f t="shared" si="9"/>
        <v>0</v>
      </c>
      <c r="AG37" s="107">
        <f t="shared" si="9"/>
        <v>0</v>
      </c>
      <c r="AH37" s="107">
        <f t="shared" si="9"/>
        <v>30</v>
      </c>
      <c r="AI37" s="107">
        <f t="shared" si="9"/>
        <v>30</v>
      </c>
      <c r="AJ37" s="107">
        <f t="shared" si="9"/>
        <v>0</v>
      </c>
      <c r="AK37" s="103">
        <f t="shared" si="9"/>
        <v>12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</row>
    <row r="38" spans="1:256" ht="24.75" customHeight="1" thickBot="1">
      <c r="A38" s="242" t="s">
        <v>41</v>
      </c>
      <c r="B38" s="242"/>
      <c r="C38" s="106">
        <f>SUM(C30,C37)</f>
        <v>120</v>
      </c>
      <c r="D38" s="107">
        <f>SUM(D30,D37)</f>
        <v>948</v>
      </c>
      <c r="E38" s="107">
        <f aca="true" t="shared" si="10" ref="E38:AK38">SUM(E30,E37)</f>
        <v>195</v>
      </c>
      <c r="F38" s="107">
        <f t="shared" si="10"/>
        <v>0</v>
      </c>
      <c r="G38" s="107">
        <f t="shared" si="10"/>
        <v>228</v>
      </c>
      <c r="H38" s="107">
        <f t="shared" si="10"/>
        <v>405</v>
      </c>
      <c r="I38" s="103">
        <f t="shared" si="10"/>
        <v>120</v>
      </c>
      <c r="J38" s="107">
        <f t="shared" si="10"/>
        <v>45</v>
      </c>
      <c r="K38" s="107">
        <f t="shared" si="10"/>
        <v>0</v>
      </c>
      <c r="L38" s="107">
        <f t="shared" si="10"/>
        <v>30</v>
      </c>
      <c r="M38" s="107">
        <f t="shared" si="10"/>
        <v>135</v>
      </c>
      <c r="N38" s="107">
        <f t="shared" si="10"/>
        <v>30</v>
      </c>
      <c r="O38" s="107">
        <f t="shared" si="10"/>
        <v>0</v>
      </c>
      <c r="P38" s="103">
        <f t="shared" si="10"/>
        <v>30</v>
      </c>
      <c r="Q38" s="107">
        <f t="shared" si="10"/>
        <v>60</v>
      </c>
      <c r="R38" s="107">
        <f t="shared" si="10"/>
        <v>0</v>
      </c>
      <c r="S38" s="107">
        <f t="shared" si="10"/>
        <v>108</v>
      </c>
      <c r="T38" s="107">
        <f t="shared" si="10"/>
        <v>120</v>
      </c>
      <c r="U38" s="107">
        <f t="shared" si="10"/>
        <v>30</v>
      </c>
      <c r="V38" s="107">
        <f t="shared" si="10"/>
        <v>0</v>
      </c>
      <c r="W38" s="103">
        <f t="shared" si="10"/>
        <v>30</v>
      </c>
      <c r="X38" s="107">
        <f t="shared" si="10"/>
        <v>30</v>
      </c>
      <c r="Y38" s="107">
        <f t="shared" si="10"/>
        <v>0</v>
      </c>
      <c r="Z38" s="107">
        <f t="shared" si="10"/>
        <v>90</v>
      </c>
      <c r="AA38" s="107">
        <f t="shared" si="10"/>
        <v>60</v>
      </c>
      <c r="AB38" s="107">
        <f t="shared" si="10"/>
        <v>30</v>
      </c>
      <c r="AC38" s="107">
        <f t="shared" si="10"/>
        <v>0</v>
      </c>
      <c r="AD38" s="103">
        <f t="shared" si="10"/>
        <v>30</v>
      </c>
      <c r="AE38" s="107">
        <f t="shared" si="10"/>
        <v>60</v>
      </c>
      <c r="AF38" s="107">
        <f t="shared" si="10"/>
        <v>0</v>
      </c>
      <c r="AG38" s="107">
        <f t="shared" si="10"/>
        <v>0</v>
      </c>
      <c r="AH38" s="107">
        <f t="shared" si="10"/>
        <v>90</v>
      </c>
      <c r="AI38" s="107">
        <f t="shared" si="10"/>
        <v>30</v>
      </c>
      <c r="AJ38" s="107">
        <f t="shared" si="10"/>
        <v>0</v>
      </c>
      <c r="AK38" s="103">
        <f t="shared" si="10"/>
        <v>30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1.5" customHeight="1" thickBot="1">
      <c r="A39" s="243" t="s">
        <v>43</v>
      </c>
      <c r="B39" s="243"/>
      <c r="C39" s="108">
        <f aca="true" t="shared" si="11" ref="C39:I39">SUM(C38)</f>
        <v>120</v>
      </c>
      <c r="D39" s="109">
        <f t="shared" si="11"/>
        <v>948</v>
      </c>
      <c r="E39" s="109">
        <f t="shared" si="11"/>
        <v>195</v>
      </c>
      <c r="F39" s="109">
        <f t="shared" si="11"/>
        <v>0</v>
      </c>
      <c r="G39" s="109">
        <f t="shared" si="11"/>
        <v>228</v>
      </c>
      <c r="H39" s="109">
        <f t="shared" si="11"/>
        <v>405</v>
      </c>
      <c r="I39" s="109">
        <f t="shared" si="11"/>
        <v>120</v>
      </c>
      <c r="J39" s="232">
        <f>SUM(J38:N38)</f>
        <v>240</v>
      </c>
      <c r="K39" s="232"/>
      <c r="L39" s="232"/>
      <c r="M39" s="232"/>
      <c r="N39" s="232"/>
      <c r="O39" s="110"/>
      <c r="P39" s="110">
        <f>SUM(P38)</f>
        <v>30</v>
      </c>
      <c r="Q39" s="232">
        <f>SUM(Q38:U38)</f>
        <v>318</v>
      </c>
      <c r="R39" s="232"/>
      <c r="S39" s="232"/>
      <c r="T39" s="232"/>
      <c r="U39" s="232"/>
      <c r="V39" s="110"/>
      <c r="W39" s="110">
        <f>SUM(W38)</f>
        <v>30</v>
      </c>
      <c r="X39" s="232">
        <f>SUM(X38:AB38)</f>
        <v>210</v>
      </c>
      <c r="Y39" s="232"/>
      <c r="Z39" s="232"/>
      <c r="AA39" s="232"/>
      <c r="AB39" s="232"/>
      <c r="AC39" s="110"/>
      <c r="AD39" s="110">
        <f>SUM(AD38)</f>
        <v>30</v>
      </c>
      <c r="AE39" s="232">
        <f>SUM(AE38:AI38)</f>
        <v>180</v>
      </c>
      <c r="AF39" s="232"/>
      <c r="AG39" s="232"/>
      <c r="AH39" s="232"/>
      <c r="AI39" s="232"/>
      <c r="AJ39" s="110"/>
      <c r="AK39" s="110">
        <f>SUM(AK38)</f>
        <v>30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40" s="14" customFormat="1" ht="19.5" customHeight="1" thickBot="1">
      <c r="A40" s="250" t="s">
        <v>44</v>
      </c>
      <c r="B40" s="250"/>
      <c r="C40" s="111"/>
      <c r="D40" s="112"/>
      <c r="E40" s="112"/>
      <c r="F40" s="112"/>
      <c r="G40" s="112"/>
      <c r="H40" s="112"/>
      <c r="I40" s="112"/>
      <c r="J40" s="239">
        <f>SUM(J39,Q39)</f>
        <v>558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>
        <f>SUM(P39,W39)</f>
        <v>60</v>
      </c>
      <c r="W40" s="239"/>
      <c r="X40" s="239">
        <f>SUM(X39,AE39)</f>
        <v>390</v>
      </c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>
        <f>SUM(AD39,AK39)</f>
        <v>60</v>
      </c>
      <c r="AK40" s="239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</row>
    <row r="41" spans="1:256" ht="63" customHeight="1" thickBot="1">
      <c r="A41" s="7"/>
      <c r="B41" s="16" t="s">
        <v>80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248"/>
      <c r="AK41" s="248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2.25" customHeight="1" thickBot="1">
      <c r="A42" s="7"/>
      <c r="B42" s="271" t="s">
        <v>82</v>
      </c>
      <c r="C42" s="271"/>
      <c r="D42" s="271"/>
      <c r="E42" s="244" t="s">
        <v>83</v>
      </c>
      <c r="F42" s="245"/>
      <c r="G42" s="24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"/>
      <c r="B43" s="1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"/>
      <c r="B44" s="1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40" s="13" customFormat="1" ht="26.25" customHeight="1">
      <c r="A45" s="12"/>
      <c r="B45" s="249"/>
      <c r="C45" s="249"/>
      <c r="D45" s="249"/>
      <c r="E45" s="249"/>
      <c r="F45" s="249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</row>
    <row r="46" spans="1:48" ht="18" customHeight="1">
      <c r="A46" s="12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ht="17.25" customHeight="1" hidden="1">
      <c r="A47" s="12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ht="18" customHeight="1" hidden="1">
      <c r="A48" s="12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ht="18" customHeight="1" hidden="1">
      <c r="A49" s="12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  <row r="50" spans="1:48" ht="18" customHeight="1" hidden="1">
      <c r="A50" s="12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12"/>
      <c r="AJ50" s="12"/>
      <c r="AK50" s="12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</row>
    <row r="51" spans="1:48" ht="18" customHeight="1" hidden="1">
      <c r="A51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AQ51" s="19"/>
      <c r="AR51" s="19"/>
      <c r="AS51" s="19"/>
      <c r="AT51" s="19"/>
      <c r="AU51" s="19"/>
      <c r="AV51" s="19"/>
    </row>
    <row r="52" spans="1:48" ht="22.5" customHeight="1" hidden="1">
      <c r="A52" s="3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AQ52" s="24"/>
      <c r="AR52" s="24"/>
      <c r="AS52" s="24"/>
      <c r="AT52" s="24"/>
      <c r="AU52" s="24"/>
      <c r="AV52" s="24"/>
    </row>
    <row r="53" ht="14.25" hidden="1"/>
    <row r="54" ht="14.25" hidden="1"/>
    <row r="55" ht="14.25" hidden="1"/>
    <row r="56" ht="14.25" hidden="1"/>
    <row r="57" ht="14.25" hidden="1"/>
  </sheetData>
  <sheetProtection/>
  <mergeCells count="41">
    <mergeCell ref="B1:F1"/>
    <mergeCell ref="S1:AK1"/>
    <mergeCell ref="B42:D42"/>
    <mergeCell ref="E42:G42"/>
    <mergeCell ref="B52:O52"/>
    <mergeCell ref="AJ41:AK41"/>
    <mergeCell ref="B45:F45"/>
    <mergeCell ref="B46:O46"/>
    <mergeCell ref="A40:B40"/>
    <mergeCell ref="J40:U40"/>
    <mergeCell ref="B47:AK47"/>
    <mergeCell ref="B50:AH50"/>
    <mergeCell ref="B51:O51"/>
    <mergeCell ref="X40:AI40"/>
    <mergeCell ref="A37:B37"/>
    <mergeCell ref="A38:B38"/>
    <mergeCell ref="A39:B39"/>
    <mergeCell ref="J39:N39"/>
    <mergeCell ref="V40:W40"/>
    <mergeCell ref="Q39:U39"/>
    <mergeCell ref="AJ40:AK40"/>
    <mergeCell ref="X39:AB39"/>
    <mergeCell ref="AE39:AI39"/>
    <mergeCell ref="C31:AK31"/>
    <mergeCell ref="C5:Q5"/>
    <mergeCell ref="C6:X6"/>
    <mergeCell ref="A7:A9"/>
    <mergeCell ref="B7:B9"/>
    <mergeCell ref="C7:C9"/>
    <mergeCell ref="D7:I7"/>
    <mergeCell ref="J7:W7"/>
    <mergeCell ref="X7:AK7"/>
    <mergeCell ref="D8:D9"/>
    <mergeCell ref="A10:AK10"/>
    <mergeCell ref="C4:Q4"/>
    <mergeCell ref="B3:AE3"/>
    <mergeCell ref="E8:I8"/>
    <mergeCell ref="J8:P8"/>
    <mergeCell ref="Q8:W8"/>
    <mergeCell ref="X8:AB8"/>
    <mergeCell ref="AE8:AK8"/>
  </mergeCells>
  <printOptions/>
  <pageMargins left="0.2362204724409449" right="0.2362204724409449" top="0.3937007874015748" bottom="0.3937007874015748" header="0.5118110236220472" footer="0.5118110236220472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4.8984375" style="0" customWidth="1"/>
    <col min="2" max="2" width="36.09765625" style="0" customWidth="1"/>
    <col min="3" max="3" width="6.09765625" style="0" customWidth="1"/>
    <col min="4" max="4" width="6.3984375" style="0" customWidth="1"/>
    <col min="5" max="5" width="4.3984375" style="0" customWidth="1"/>
    <col min="6" max="6" width="3.59765625" style="0" customWidth="1"/>
    <col min="7" max="7" width="4.09765625" style="0" customWidth="1"/>
    <col min="8" max="8" width="5.19921875" style="0" customWidth="1"/>
    <col min="9" max="9" width="3.59765625" style="0" customWidth="1"/>
    <col min="10" max="10" width="3.8984375" style="0" customWidth="1"/>
    <col min="11" max="12" width="4.09765625" style="0" customWidth="1"/>
    <col min="13" max="13" width="4.8984375" style="0" customWidth="1"/>
    <col min="14" max="14" width="3.8984375" style="0" customWidth="1"/>
    <col min="15" max="15" width="3.59765625" style="0" customWidth="1"/>
    <col min="16" max="16" width="5" style="0" customWidth="1"/>
    <col min="17" max="17" width="4.3984375" style="0" customWidth="1"/>
    <col min="18" max="18" width="4" style="0" customWidth="1"/>
    <col min="19" max="20" width="4.3984375" style="0" customWidth="1"/>
    <col min="21" max="21" width="3.09765625" style="0" customWidth="1"/>
    <col min="22" max="23" width="4.09765625" style="0" customWidth="1"/>
    <col min="24" max="24" width="4.8984375" style="0" customWidth="1"/>
    <col min="25" max="25" width="4.09765625" style="0" customWidth="1"/>
    <col min="26" max="27" width="4.3984375" style="0" customWidth="1"/>
    <col min="28" max="28" width="4.8984375" style="0" customWidth="1"/>
    <col min="29" max="29" width="4.09765625" style="0" customWidth="1"/>
    <col min="30" max="30" width="5.19921875" style="0" customWidth="1"/>
    <col min="31" max="31" width="4.09765625" style="0" customWidth="1"/>
    <col min="32" max="32" width="3.59765625" style="0" customWidth="1"/>
    <col min="33" max="33" width="3.69921875" style="0" customWidth="1"/>
    <col min="34" max="34" width="4.09765625" style="0" customWidth="1"/>
    <col min="35" max="35" width="3.8984375" style="0" customWidth="1"/>
    <col min="36" max="36" width="3.19921875" style="0" customWidth="1"/>
    <col min="37" max="37" width="3.8984375" style="0" customWidth="1"/>
  </cols>
  <sheetData>
    <row r="1" spans="1:37" ht="15.75">
      <c r="A1" s="115"/>
      <c r="B1" s="116" t="s">
        <v>51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15.75">
      <c r="A2" s="115"/>
      <c r="B2" s="117" t="s">
        <v>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37" ht="1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</row>
    <row r="4" spans="1:37" ht="15" thickBot="1">
      <c r="A4" s="255" t="s">
        <v>2</v>
      </c>
      <c r="B4" s="257" t="s">
        <v>48</v>
      </c>
      <c r="C4" s="259" t="s">
        <v>3</v>
      </c>
      <c r="D4" s="262" t="s">
        <v>4</v>
      </c>
      <c r="E4" s="262"/>
      <c r="F4" s="262"/>
      <c r="G4" s="262"/>
      <c r="H4" s="262"/>
      <c r="I4" s="262"/>
      <c r="J4" s="263" t="s">
        <v>5</v>
      </c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4" t="s">
        <v>6</v>
      </c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</row>
    <row r="5" spans="1:37" ht="15" thickBot="1">
      <c r="A5" s="256"/>
      <c r="B5" s="258"/>
      <c r="C5" s="260"/>
      <c r="D5" s="267" t="s">
        <v>7</v>
      </c>
      <c r="E5" s="268" t="s">
        <v>8</v>
      </c>
      <c r="F5" s="268"/>
      <c r="G5" s="268"/>
      <c r="H5" s="268"/>
      <c r="I5" s="268"/>
      <c r="J5" s="269">
        <v>1</v>
      </c>
      <c r="K5" s="269"/>
      <c r="L5" s="269"/>
      <c r="M5" s="269"/>
      <c r="N5" s="269"/>
      <c r="O5" s="269"/>
      <c r="P5" s="269"/>
      <c r="Q5" s="269">
        <v>2</v>
      </c>
      <c r="R5" s="269"/>
      <c r="S5" s="269"/>
      <c r="T5" s="269"/>
      <c r="U5" s="269"/>
      <c r="V5" s="269"/>
      <c r="W5" s="269"/>
      <c r="X5" s="252">
        <v>3</v>
      </c>
      <c r="Y5" s="253"/>
      <c r="Z5" s="253"/>
      <c r="AA5" s="253"/>
      <c r="AB5" s="253"/>
      <c r="AC5" s="119"/>
      <c r="AD5" s="120"/>
      <c r="AE5" s="252">
        <v>4</v>
      </c>
      <c r="AF5" s="253"/>
      <c r="AG5" s="253"/>
      <c r="AH5" s="253"/>
      <c r="AI5" s="253"/>
      <c r="AJ5" s="253"/>
      <c r="AK5" s="254"/>
    </row>
    <row r="6" spans="1:37" ht="62.25" thickBot="1">
      <c r="A6" s="256"/>
      <c r="B6" s="258"/>
      <c r="C6" s="261"/>
      <c r="D6" s="267"/>
      <c r="E6" s="121" t="s">
        <v>9</v>
      </c>
      <c r="F6" s="122" t="s">
        <v>10</v>
      </c>
      <c r="G6" s="122" t="s">
        <v>11</v>
      </c>
      <c r="H6" s="122" t="s">
        <v>12</v>
      </c>
      <c r="I6" s="123" t="s">
        <v>13</v>
      </c>
      <c r="J6" s="124" t="s">
        <v>9</v>
      </c>
      <c r="K6" s="118" t="s">
        <v>10</v>
      </c>
      <c r="L6" s="125" t="s">
        <v>11</v>
      </c>
      <c r="M6" s="125" t="s">
        <v>12</v>
      </c>
      <c r="N6" s="126" t="s">
        <v>13</v>
      </c>
      <c r="O6" s="127" t="s">
        <v>14</v>
      </c>
      <c r="P6" s="128" t="s">
        <v>3</v>
      </c>
      <c r="Q6" s="124" t="s">
        <v>9</v>
      </c>
      <c r="R6" s="118" t="s">
        <v>10</v>
      </c>
      <c r="S6" s="125" t="s">
        <v>11</v>
      </c>
      <c r="T6" s="125" t="s">
        <v>12</v>
      </c>
      <c r="U6" s="126" t="s">
        <v>13</v>
      </c>
      <c r="V6" s="127" t="s">
        <v>14</v>
      </c>
      <c r="W6" s="129" t="s">
        <v>3</v>
      </c>
      <c r="X6" s="124" t="s">
        <v>9</v>
      </c>
      <c r="Y6" s="118" t="s">
        <v>10</v>
      </c>
      <c r="Z6" s="125" t="s">
        <v>11</v>
      </c>
      <c r="AA6" s="125" t="s">
        <v>12</v>
      </c>
      <c r="AB6" s="126" t="s">
        <v>13</v>
      </c>
      <c r="AC6" s="127" t="s">
        <v>14</v>
      </c>
      <c r="AD6" s="129" t="s">
        <v>3</v>
      </c>
      <c r="AE6" s="124" t="s">
        <v>9</v>
      </c>
      <c r="AF6" s="125" t="s">
        <v>10</v>
      </c>
      <c r="AG6" s="125" t="s">
        <v>11</v>
      </c>
      <c r="AH6" s="125" t="s">
        <v>12</v>
      </c>
      <c r="AI6" s="130" t="s">
        <v>13</v>
      </c>
      <c r="AJ6" s="127" t="s">
        <v>14</v>
      </c>
      <c r="AK6" s="131" t="s">
        <v>3</v>
      </c>
    </row>
    <row r="7" spans="1:37" ht="14.25">
      <c r="A7" s="132" t="s">
        <v>53</v>
      </c>
      <c r="B7" s="133" t="s">
        <v>54</v>
      </c>
      <c r="C7" s="134">
        <v>3</v>
      </c>
      <c r="D7" s="135">
        <v>30</v>
      </c>
      <c r="E7" s="136"/>
      <c r="F7" s="136"/>
      <c r="G7" s="137"/>
      <c r="H7" s="138">
        <v>30</v>
      </c>
      <c r="I7" s="139"/>
      <c r="J7" s="140"/>
      <c r="K7" s="136"/>
      <c r="L7" s="136"/>
      <c r="M7" s="136">
        <v>30</v>
      </c>
      <c r="N7" s="136"/>
      <c r="O7" s="141" t="s">
        <v>17</v>
      </c>
      <c r="P7" s="142">
        <v>3</v>
      </c>
      <c r="Q7" s="143"/>
      <c r="R7" s="136"/>
      <c r="S7" s="136"/>
      <c r="T7" s="136"/>
      <c r="U7" s="136"/>
      <c r="V7" s="141"/>
      <c r="W7" s="144"/>
      <c r="X7" s="140"/>
      <c r="Y7" s="136"/>
      <c r="Z7" s="136"/>
      <c r="AA7" s="136"/>
      <c r="AB7" s="136"/>
      <c r="AC7" s="141"/>
      <c r="AD7" s="142"/>
      <c r="AE7" s="143"/>
      <c r="AF7" s="136"/>
      <c r="AG7" s="136"/>
      <c r="AH7" s="136"/>
      <c r="AI7" s="136"/>
      <c r="AJ7" s="141"/>
      <c r="AK7" s="145"/>
    </row>
    <row r="8" spans="1:37" ht="14.25">
      <c r="A8" s="132" t="s">
        <v>55</v>
      </c>
      <c r="B8" s="133" t="s">
        <v>56</v>
      </c>
      <c r="C8" s="146">
        <v>3</v>
      </c>
      <c r="D8" s="135">
        <v>30</v>
      </c>
      <c r="E8" s="136"/>
      <c r="F8" s="136"/>
      <c r="G8" s="137"/>
      <c r="H8" s="138">
        <v>30</v>
      </c>
      <c r="I8" s="139"/>
      <c r="J8" s="140"/>
      <c r="K8" s="136"/>
      <c r="L8" s="136"/>
      <c r="M8" s="136">
        <v>30</v>
      </c>
      <c r="N8" s="136"/>
      <c r="O8" s="141" t="s">
        <v>17</v>
      </c>
      <c r="P8" s="142">
        <v>3</v>
      </c>
      <c r="Q8" s="143"/>
      <c r="R8" s="136"/>
      <c r="S8" s="136"/>
      <c r="T8" s="136"/>
      <c r="U8" s="136"/>
      <c r="V8" s="141"/>
      <c r="W8" s="144"/>
      <c r="X8" s="140"/>
      <c r="Y8" s="136"/>
      <c r="Z8" s="136"/>
      <c r="AA8" s="136"/>
      <c r="AB8" s="136"/>
      <c r="AC8" s="141"/>
      <c r="AD8" s="142"/>
      <c r="AE8" s="143"/>
      <c r="AF8" s="136"/>
      <c r="AG8" s="136"/>
      <c r="AH8" s="136"/>
      <c r="AI8" s="136"/>
      <c r="AJ8" s="141"/>
      <c r="AK8" s="145"/>
    </row>
    <row r="9" spans="1:37" ht="14.25">
      <c r="A9" s="132" t="s">
        <v>57</v>
      </c>
      <c r="B9" s="147" t="s">
        <v>58</v>
      </c>
      <c r="C9" s="146">
        <v>3</v>
      </c>
      <c r="D9" s="135">
        <v>30</v>
      </c>
      <c r="E9" s="136"/>
      <c r="F9" s="136"/>
      <c r="G9" s="137"/>
      <c r="H9" s="138">
        <v>30</v>
      </c>
      <c r="I9" s="139"/>
      <c r="J9" s="140"/>
      <c r="K9" s="136"/>
      <c r="L9" s="136"/>
      <c r="M9" s="136">
        <v>30</v>
      </c>
      <c r="N9" s="136"/>
      <c r="O9" s="141" t="s">
        <v>17</v>
      </c>
      <c r="P9" s="142">
        <v>3</v>
      </c>
      <c r="Q9" s="143"/>
      <c r="R9" s="136"/>
      <c r="S9" s="136"/>
      <c r="T9" s="136"/>
      <c r="U9" s="136"/>
      <c r="V9" s="141"/>
      <c r="W9" s="144"/>
      <c r="X9" s="140"/>
      <c r="Y9" s="136"/>
      <c r="Z9" s="136"/>
      <c r="AA9" s="136"/>
      <c r="AB9" s="136"/>
      <c r="AC9" s="141"/>
      <c r="AD9" s="142"/>
      <c r="AE9" s="143"/>
      <c r="AF9" s="136"/>
      <c r="AG9" s="136"/>
      <c r="AH9" s="136"/>
      <c r="AI9" s="136"/>
      <c r="AJ9" s="141"/>
      <c r="AK9" s="145"/>
    </row>
    <row r="10" spans="1:37" ht="14.25">
      <c r="A10" s="132" t="s">
        <v>59</v>
      </c>
      <c r="B10" s="147" t="s">
        <v>60</v>
      </c>
      <c r="C10" s="146">
        <v>2</v>
      </c>
      <c r="D10" s="135">
        <v>30</v>
      </c>
      <c r="E10" s="136"/>
      <c r="F10" s="136"/>
      <c r="G10" s="137"/>
      <c r="H10" s="138">
        <v>30</v>
      </c>
      <c r="I10" s="139"/>
      <c r="J10" s="140"/>
      <c r="K10" s="136"/>
      <c r="L10" s="136"/>
      <c r="M10" s="136"/>
      <c r="N10" s="136"/>
      <c r="O10" s="141"/>
      <c r="P10" s="142"/>
      <c r="Q10" s="143"/>
      <c r="R10" s="136"/>
      <c r="S10" s="136"/>
      <c r="T10" s="136">
        <v>30</v>
      </c>
      <c r="U10" s="136"/>
      <c r="V10" s="141" t="s">
        <v>17</v>
      </c>
      <c r="W10" s="144">
        <v>2</v>
      </c>
      <c r="X10" s="140"/>
      <c r="Y10" s="136"/>
      <c r="Z10" s="136"/>
      <c r="AA10" s="136"/>
      <c r="AB10" s="136"/>
      <c r="AC10" s="141"/>
      <c r="AD10" s="142"/>
      <c r="AE10" s="143"/>
      <c r="AF10" s="136"/>
      <c r="AG10" s="136"/>
      <c r="AH10" s="136"/>
      <c r="AI10" s="136"/>
      <c r="AJ10" s="141"/>
      <c r="AK10" s="145"/>
    </row>
    <row r="11" spans="1:37" ht="14.25">
      <c r="A11" s="132" t="s">
        <v>61</v>
      </c>
      <c r="B11" s="147" t="s">
        <v>62</v>
      </c>
      <c r="C11" s="146">
        <v>2</v>
      </c>
      <c r="D11" s="135">
        <v>30</v>
      </c>
      <c r="E11" s="136"/>
      <c r="F11" s="136"/>
      <c r="G11" s="137"/>
      <c r="H11" s="138">
        <v>30</v>
      </c>
      <c r="I11" s="139"/>
      <c r="J11" s="140"/>
      <c r="K11" s="136"/>
      <c r="L11" s="136"/>
      <c r="M11" s="136"/>
      <c r="N11" s="136"/>
      <c r="O11" s="141"/>
      <c r="P11" s="142"/>
      <c r="Q11" s="143"/>
      <c r="R11" s="136"/>
      <c r="S11" s="136"/>
      <c r="T11" s="136">
        <v>30</v>
      </c>
      <c r="U11" s="136"/>
      <c r="V11" s="141" t="s">
        <v>17</v>
      </c>
      <c r="W11" s="144">
        <v>2</v>
      </c>
      <c r="X11" s="140"/>
      <c r="Y11" s="136"/>
      <c r="Z11" s="136"/>
      <c r="AA11" s="136"/>
      <c r="AB11" s="136"/>
      <c r="AC11" s="141"/>
      <c r="AD11" s="142"/>
      <c r="AE11" s="143"/>
      <c r="AF11" s="136"/>
      <c r="AG11" s="136"/>
      <c r="AH11" s="136"/>
      <c r="AI11" s="136"/>
      <c r="AJ11" s="141"/>
      <c r="AK11" s="145"/>
    </row>
    <row r="12" spans="1:37" ht="14.25">
      <c r="A12" s="132" t="s">
        <v>63</v>
      </c>
      <c r="B12" s="147" t="s">
        <v>64</v>
      </c>
      <c r="C12" s="146">
        <v>2</v>
      </c>
      <c r="D12" s="135">
        <v>30</v>
      </c>
      <c r="E12" s="136"/>
      <c r="F12" s="136"/>
      <c r="G12" s="137"/>
      <c r="H12" s="138">
        <v>30</v>
      </c>
      <c r="I12" s="139"/>
      <c r="J12" s="140"/>
      <c r="K12" s="136"/>
      <c r="L12" s="136"/>
      <c r="M12" s="136"/>
      <c r="N12" s="136"/>
      <c r="O12" s="141"/>
      <c r="P12" s="142"/>
      <c r="Q12" s="143"/>
      <c r="R12" s="136"/>
      <c r="S12" s="136"/>
      <c r="T12" s="136">
        <v>30</v>
      </c>
      <c r="U12" s="136"/>
      <c r="V12" s="141" t="s">
        <v>17</v>
      </c>
      <c r="W12" s="144">
        <v>2</v>
      </c>
      <c r="X12" s="140"/>
      <c r="Y12" s="136"/>
      <c r="Z12" s="136"/>
      <c r="AA12" s="136"/>
      <c r="AB12" s="136"/>
      <c r="AC12" s="141"/>
      <c r="AD12" s="142"/>
      <c r="AE12" s="143"/>
      <c r="AF12" s="136"/>
      <c r="AG12" s="136"/>
      <c r="AH12" s="136"/>
      <c r="AI12" s="136"/>
      <c r="AJ12" s="141"/>
      <c r="AK12" s="145"/>
    </row>
    <row r="13" spans="1:37" ht="33.75" customHeight="1">
      <c r="A13" s="132" t="s">
        <v>65</v>
      </c>
      <c r="B13" s="147" t="s">
        <v>66</v>
      </c>
      <c r="C13" s="148">
        <v>4</v>
      </c>
      <c r="D13" s="149">
        <v>30</v>
      </c>
      <c r="E13" s="150"/>
      <c r="F13" s="150"/>
      <c r="G13" s="151"/>
      <c r="H13" s="152">
        <v>30</v>
      </c>
      <c r="I13" s="153"/>
      <c r="J13" s="154"/>
      <c r="K13" s="150"/>
      <c r="L13" s="150"/>
      <c r="M13" s="150"/>
      <c r="N13" s="150"/>
      <c r="O13" s="155"/>
      <c r="P13" s="156"/>
      <c r="Q13" s="157"/>
      <c r="R13" s="150"/>
      <c r="S13" s="150"/>
      <c r="T13" s="150"/>
      <c r="U13" s="150"/>
      <c r="V13" s="155"/>
      <c r="W13" s="158"/>
      <c r="X13" s="154"/>
      <c r="Y13" s="150"/>
      <c r="Z13" s="150"/>
      <c r="AA13" s="150">
        <v>30</v>
      </c>
      <c r="AB13" s="150"/>
      <c r="AC13" s="155" t="s">
        <v>17</v>
      </c>
      <c r="AD13" s="156">
        <v>4</v>
      </c>
      <c r="AE13" s="157"/>
      <c r="AF13" s="150"/>
      <c r="AG13" s="150"/>
      <c r="AH13" s="150"/>
      <c r="AI13" s="150"/>
      <c r="AJ13" s="155"/>
      <c r="AK13" s="159"/>
    </row>
    <row r="14" spans="1:37" ht="14.25">
      <c r="A14" s="160" t="s">
        <v>67</v>
      </c>
      <c r="B14" s="161" t="s">
        <v>68</v>
      </c>
      <c r="C14" s="162">
        <v>4</v>
      </c>
      <c r="D14" s="163">
        <v>30</v>
      </c>
      <c r="E14" s="164"/>
      <c r="F14" s="164"/>
      <c r="G14" s="165"/>
      <c r="H14" s="166">
        <v>30</v>
      </c>
      <c r="I14" s="167"/>
      <c r="J14" s="168"/>
      <c r="K14" s="164"/>
      <c r="L14" s="164"/>
      <c r="M14" s="164"/>
      <c r="N14" s="164"/>
      <c r="O14" s="169"/>
      <c r="P14" s="170"/>
      <c r="Q14" s="171"/>
      <c r="R14" s="165"/>
      <c r="S14" s="172"/>
      <c r="T14" s="168"/>
      <c r="U14" s="164"/>
      <c r="V14" s="169"/>
      <c r="W14" s="173"/>
      <c r="X14" s="168"/>
      <c r="Y14" s="164"/>
      <c r="Z14" s="164"/>
      <c r="AA14" s="164">
        <v>30</v>
      </c>
      <c r="AB14" s="164"/>
      <c r="AC14" s="169" t="s">
        <v>17</v>
      </c>
      <c r="AD14" s="170">
        <v>4</v>
      </c>
      <c r="AE14" s="171"/>
      <c r="AF14" s="164"/>
      <c r="AG14" s="164"/>
      <c r="AH14" s="164"/>
      <c r="AI14" s="164"/>
      <c r="AJ14" s="169"/>
      <c r="AK14" s="174"/>
    </row>
    <row r="15" spans="1:37" ht="14.25">
      <c r="A15" s="160" t="s">
        <v>69</v>
      </c>
      <c r="B15" s="161" t="s">
        <v>70</v>
      </c>
      <c r="C15" s="175">
        <v>4</v>
      </c>
      <c r="D15" s="176">
        <v>30</v>
      </c>
      <c r="E15" s="177"/>
      <c r="F15" s="177"/>
      <c r="G15" s="178"/>
      <c r="H15" s="179">
        <v>30</v>
      </c>
      <c r="I15" s="180"/>
      <c r="J15" s="181"/>
      <c r="K15" s="177"/>
      <c r="L15" s="177"/>
      <c r="M15" s="177"/>
      <c r="N15" s="177"/>
      <c r="O15" s="182"/>
      <c r="P15" s="183"/>
      <c r="Q15" s="184"/>
      <c r="R15" s="177"/>
      <c r="S15" s="177"/>
      <c r="T15" s="177"/>
      <c r="U15" s="177"/>
      <c r="V15" s="182"/>
      <c r="W15" s="185"/>
      <c r="X15" s="181"/>
      <c r="Y15" s="177"/>
      <c r="Z15" s="177"/>
      <c r="AA15" s="177"/>
      <c r="AB15" s="177"/>
      <c r="AC15" s="182"/>
      <c r="AD15" s="183"/>
      <c r="AE15" s="184"/>
      <c r="AF15" s="177"/>
      <c r="AG15" s="177"/>
      <c r="AH15" s="177">
        <v>30</v>
      </c>
      <c r="AI15" s="177"/>
      <c r="AJ15" s="182" t="s">
        <v>17</v>
      </c>
      <c r="AK15" s="186">
        <v>4</v>
      </c>
    </row>
    <row r="16" spans="1:37" ht="15" thickBot="1">
      <c r="A16" s="187" t="s">
        <v>71</v>
      </c>
      <c r="B16" s="188" t="s">
        <v>72</v>
      </c>
      <c r="C16" s="189">
        <v>4</v>
      </c>
      <c r="D16" s="190">
        <v>30</v>
      </c>
      <c r="E16" s="191"/>
      <c r="F16" s="191"/>
      <c r="G16" s="192"/>
      <c r="H16" s="193">
        <v>30</v>
      </c>
      <c r="I16" s="194"/>
      <c r="J16" s="195"/>
      <c r="K16" s="196"/>
      <c r="L16" s="196"/>
      <c r="M16" s="196"/>
      <c r="N16" s="196"/>
      <c r="O16" s="197"/>
      <c r="P16" s="198"/>
      <c r="Q16" s="199"/>
      <c r="R16" s="196"/>
      <c r="S16" s="196"/>
      <c r="T16" s="196"/>
      <c r="U16" s="196"/>
      <c r="V16" s="197"/>
      <c r="W16" s="200"/>
      <c r="X16" s="201"/>
      <c r="Y16" s="196"/>
      <c r="Z16" s="196"/>
      <c r="AA16" s="196"/>
      <c r="AB16" s="196"/>
      <c r="AC16" s="197"/>
      <c r="AD16" s="198"/>
      <c r="AE16" s="199"/>
      <c r="AF16" s="196"/>
      <c r="AG16" s="196"/>
      <c r="AH16" s="196">
        <v>30</v>
      </c>
      <c r="AI16" s="196"/>
      <c r="AJ16" s="197" t="s">
        <v>17</v>
      </c>
      <c r="AK16" s="202">
        <v>4</v>
      </c>
    </row>
    <row r="17" spans="1:37" ht="20.25" customHeight="1">
      <c r="A17" s="115"/>
      <c r="B17" s="203" t="s">
        <v>73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ht="38.25" customHeight="1">
      <c r="A18" s="115"/>
      <c r="B18" s="204" t="s">
        <v>74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1:37" ht="36" customHeight="1">
      <c r="A19" s="115"/>
      <c r="B19" s="205" t="s">
        <v>75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1:37" ht="30" customHeight="1">
      <c r="A20" s="115"/>
      <c r="B20" s="203" t="s">
        <v>76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</row>
    <row r="21" spans="1:41" ht="39.75" customHeight="1">
      <c r="A21" s="115"/>
      <c r="B21" s="204" t="s">
        <v>77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O21" t="s">
        <v>78</v>
      </c>
    </row>
  </sheetData>
  <sheetProtection/>
  <mergeCells count="12">
    <mergeCell ref="J5:P5"/>
    <mergeCell ref="Q5:W5"/>
    <mergeCell ref="X5:AB5"/>
    <mergeCell ref="AE5:AK5"/>
    <mergeCell ref="A4:A6"/>
    <mergeCell ref="B4:B6"/>
    <mergeCell ref="C4:C6"/>
    <mergeCell ref="D4:I4"/>
    <mergeCell ref="J4:W4"/>
    <mergeCell ref="X4:AK4"/>
    <mergeCell ref="D5:D6"/>
    <mergeCell ref="E5:I5"/>
  </mergeCells>
  <printOptions/>
  <pageMargins left="0.7" right="0.7" top="0.75" bottom="0.75" header="0.3" footer="0.3"/>
  <pageSetup fitToHeight="0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1"/>
  <sheetViews>
    <sheetView zoomScalePageLayoutView="0" workbookViewId="0" topLeftCell="A1">
      <selection activeCell="A31" activeCellId="1" sqref="A55:IV55 A31"/>
    </sheetView>
  </sheetViews>
  <sheetFormatPr defaultColWidth="8.59765625" defaultRowHeight="14.2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A1"/>
  <sheetViews>
    <sheetView zoomScalePageLayoutView="0" workbookViewId="0" topLeftCell="A1">
      <selection activeCell="A1" activeCellId="1" sqref="A55:IV55 A1"/>
    </sheetView>
  </sheetViews>
  <sheetFormatPr defaultColWidth="8.59765625" defaultRowHeight="14.2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4006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2019-07-09T10:25:19Z</cp:lastPrinted>
  <dcterms:created xsi:type="dcterms:W3CDTF">2007-12-04T15:57:32Z</dcterms:created>
  <dcterms:modified xsi:type="dcterms:W3CDTF">2019-07-09T10:25:41Z</dcterms:modified>
  <cp:category/>
  <cp:version/>
  <cp:contentType/>
  <cp:contentStatus/>
  <cp:revision>11</cp:revision>
</cp:coreProperties>
</file>