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7170" activeTab="2"/>
  </bookViews>
  <sheets>
    <sheet name=" Archiwistyka historyczna" sheetId="1" r:id="rId1"/>
    <sheet name="Zarządzanie dok. współ" sheetId="2" r:id="rId2"/>
    <sheet name="Informatyka biur i arch" sheetId="3" r:id="rId3"/>
  </sheets>
  <definedNames/>
  <calcPr fullCalcOnLoad="1"/>
</workbook>
</file>

<file path=xl/sharedStrings.xml><?xml version="1.0" encoding="utf-8"?>
<sst xmlns="http://schemas.openxmlformats.org/spreadsheetml/2006/main" count="564" uniqueCount="119">
  <si>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</si>
  <si>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</si>
  <si>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</si>
  <si>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</si>
  <si>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</si>
  <si>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</si>
  <si>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</si>
  <si>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</si>
  <si>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</si>
  <si>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</si>
  <si>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Razem godziny w semestrze</t>
  </si>
  <si>
    <t>Punkty ECTS w semestrze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</si>
  <si>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</si>
  <si>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</si>
  <si>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</si>
  <si>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</si>
  <si>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</si>
  <si>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</si>
  <si>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</si>
  <si>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</si>
  <si>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>Razem A</t>
  </si>
  <si>
    <t>Razem B</t>
  </si>
  <si>
    <t>Nazwa modułu (przedmiotu)</t>
  </si>
  <si>
    <t>Wymiar godzin (łączny)</t>
  </si>
  <si>
    <t>Obozy naukowe (pkt ECTS/wymiar)</t>
  </si>
  <si>
    <t>Liczba punktów za pracę dyplomową i jej obronę (egzamin dyplomowy)</t>
  </si>
  <si>
    <t>………………………..……………………………..</t>
  </si>
  <si>
    <t>Minimalna liczba punktów ECTS dla zajęć ogólnouniwersyteckich lub na innym kierunku studiów</t>
  </si>
  <si>
    <t>stacjonarne</t>
  </si>
  <si>
    <t>Wychowanie fizyczne</t>
  </si>
  <si>
    <t>z/o</t>
  </si>
  <si>
    <t>E</t>
  </si>
  <si>
    <t>studia pierwszego stopnia</t>
  </si>
  <si>
    <t>praktyczny</t>
  </si>
  <si>
    <t>Podstawy cywilizacji europejskiej</t>
  </si>
  <si>
    <t>Historia powszechna i Polski do końca XVIII wieku</t>
  </si>
  <si>
    <t>Historia powszechna i Polski XIX w.</t>
  </si>
  <si>
    <t>Historia powszechna i Polski XX w.</t>
  </si>
  <si>
    <t>Dzieje archiwów</t>
  </si>
  <si>
    <t>Dzieje biurokracji</t>
  </si>
  <si>
    <t>Historia administracji i sądownictwa do końca XVIII wieku</t>
  </si>
  <si>
    <t>Historia administracji i sądownictwa XIX i XX wieku</t>
  </si>
  <si>
    <t>Podstawy prawne działalności archiwalnej (P)</t>
  </si>
  <si>
    <t>Podstawy organizacji i zarządzania (P)</t>
  </si>
  <si>
    <t>Wprowadzenie do nauk o informacji</t>
  </si>
  <si>
    <t>Podstawy ustroju Polski współczesnej (P)</t>
  </si>
  <si>
    <t>Wprowadzenie do nauk o dokumencie (P)</t>
  </si>
  <si>
    <t>Przedmioty obowiązkowe inne  - A6</t>
  </si>
  <si>
    <t>Paleografia i neografia (P)</t>
  </si>
  <si>
    <t>Translatorium z języka nowożytnego dla archiwistów  i records managerów (P)</t>
  </si>
  <si>
    <t>Dzieje kancelarii (P)</t>
  </si>
  <si>
    <t>Podstawy prawne postępowania z informacją i dokumentacją (P)</t>
  </si>
  <si>
    <t>Razem C1</t>
  </si>
  <si>
    <t>Razem A+B+C1</t>
  </si>
  <si>
    <t>Razem C2</t>
  </si>
  <si>
    <t>Razem A+B+C2</t>
  </si>
  <si>
    <t>Zarządzanie dokumentacją współczesną</t>
  </si>
  <si>
    <t>Informatyka biurowa i archiwalna</t>
  </si>
  <si>
    <t>Razem C3</t>
  </si>
  <si>
    <t>Razem A+B+C3</t>
  </si>
  <si>
    <t>Wstęp do nauk  o administracji (P)</t>
  </si>
  <si>
    <t>5 dni (40 h)</t>
  </si>
  <si>
    <t>Metodologia nauk humanistyczno-społecznych</t>
  </si>
  <si>
    <t>Archiwistyka historyczna</t>
  </si>
  <si>
    <t>Nauki pomocnicze historii i archiwistyki (P)</t>
  </si>
  <si>
    <t>Plan studiów obowiązujący od 2019/2020</t>
  </si>
  <si>
    <t>Wprowadzenie do translatorium z jęz. łacińskiego dla archiwistów (P)</t>
  </si>
  <si>
    <t>Cykl życiowy dokumentu (P)</t>
  </si>
  <si>
    <t>Język obcy (nowożytny)</t>
  </si>
  <si>
    <t>** Student jest obowiązany dokonać wyboru jednej z proponowanych  w programie studiów specjalności</t>
  </si>
  <si>
    <t>Wykład fakultatywny*</t>
  </si>
  <si>
    <t>**** Studenta obowiązuje wycieczka programowa w formie objazdu naukowego archiwów w wymiarze 5 dni. w semestrze IV. Nauczycielom akademickim organizującym objazd przysługuje 40 godzin.</t>
  </si>
  <si>
    <t>Ćwiczenia terenowe (pkt ECTS/wymiar)</t>
  </si>
  <si>
    <t>Wycieczki programowe (pkt ECTS/wymiar) (P)****</t>
  </si>
  <si>
    <t>Podstawy archiwistyki (P)</t>
  </si>
  <si>
    <t>Systemy informacyjne w archiwach (P)</t>
  </si>
  <si>
    <t>Technologia informacyjna (P)</t>
  </si>
  <si>
    <t>Narzędzia informatyczne współczesnej administracji i zarządzania (P)</t>
  </si>
  <si>
    <t>Podstawy metodyki archiwalnej (P)</t>
  </si>
  <si>
    <t>Funkcja edukacyjna archiwów (P)</t>
  </si>
  <si>
    <t>Praktyki (pkt ECTS/wymiar) (P)***</t>
  </si>
  <si>
    <t>Biurowość współczesna i Records Management (P)</t>
  </si>
  <si>
    <t>Metodyka pracy w archiwum bieżącym (P)</t>
  </si>
  <si>
    <t>Dokumentacja elektroniczna (P)</t>
  </si>
  <si>
    <t>Elektroniczne systemy zarządzania dokumentacją i informacją (P)</t>
  </si>
  <si>
    <t>Dokumentacja we współczesnych organizacjach (P)</t>
  </si>
  <si>
    <t>Elektroniczne systemy zarządzania archiwum bieżącym (P)</t>
  </si>
  <si>
    <t>Zarządzanie bezpieczeństwem informacji (P)</t>
  </si>
  <si>
    <t>Standardy dokumentów elektronicznych (P))</t>
  </si>
  <si>
    <t>Digitalizacja archiwaliów (P)</t>
  </si>
  <si>
    <t>Podstawy informatyki biurowej i archiwalnej (P)</t>
  </si>
  <si>
    <t>Zarzadzanie stroną internetową organizacji (P)</t>
  </si>
  <si>
    <t>Archiwizacja zasobów cyfrowych (P)</t>
  </si>
  <si>
    <t>Oprogramowanie dklasy ECM (P)</t>
  </si>
  <si>
    <t>Podstawy baz danych (P)</t>
  </si>
  <si>
    <t>Zarządzanie archiwum cyfrowym (P)</t>
  </si>
  <si>
    <t xml:space="preserve">Blok przedmiotów wybieralnych C3**- specjalność „Informatyka biurowa i archiwalna” </t>
  </si>
  <si>
    <t>Blok przedmiotów obowiązkowych historycznych - A1</t>
  </si>
  <si>
    <t>Blok przedmiotów obowiązkowych dotyczących historii ustroju, kancelarii i archiwów  - A2</t>
  </si>
  <si>
    <t>Blok przedmiotów obowiązkowych archiwistycznych - A3</t>
  </si>
  <si>
    <t>Blok przedmiotów obowiązkowych dotyczących zarządzania dokumentacją - A4</t>
  </si>
  <si>
    <t>Blok przedmiotów obowiązkowych dotyczących kontekstów funkcjonowania i narastania dokumentacji - A5</t>
  </si>
  <si>
    <t xml:space="preserve">Blok przedmiotów wybieralnych C1**- specjalność „Archiwistyka historyczna” </t>
  </si>
  <si>
    <t>Blok przedmiotów wybieralnych o charakterze ogólnym  - B</t>
  </si>
  <si>
    <t xml:space="preserve">Blok przedmiotów wybieralnych C2**- specjalność „Zarzadzanie dokumentacją współczesną” </t>
  </si>
  <si>
    <t>Archiwistyka i Nowoczesne Zarządzanie Zapisami Informacyjnymi</t>
  </si>
  <si>
    <t>Archiwalna selekcja dokumentacji (P)</t>
  </si>
  <si>
    <t>6 miesięcy (720 h)</t>
  </si>
  <si>
    <t>120 h</t>
  </si>
  <si>
    <t>240 h</t>
  </si>
  <si>
    <t>Podstawy nauk pomocniczych historii i archiwistyki</t>
  </si>
  <si>
    <t>*** Studenta obowiązuje praktyka w wymiarze 6 miesięcy (720 godzin)  przy czynnościach związanych z zarządzaniem dokumentacją lub działalnością archiwalną. Praktyki zaliczane są w następnym semestrze po ich odbyciu</t>
  </si>
  <si>
    <t>Seminarium licencjackie</t>
  </si>
  <si>
    <t>Godziny w semestrze</t>
  </si>
  <si>
    <t>* Przedmiot z oferty Wydziału z zakresu archiwistyki i
nauk o dokumencie lub prezentujący wybrane aspekty dziejowe
 oraz kierunki nauk historycznych mające istotny wpływ 
na dokumentację i archiwalia.</t>
  </si>
  <si>
    <t>* Przedmiot z oferty Wydziału z zakresu archiwistyki i nauk o dokumencie lub prezentujący wybrane aspekty dziejowe oraz kierunki nauk historycznych mające istotny wpływ na dokumentację i archiwalia.</t>
  </si>
  <si>
    <t>Załącznik nr 5 do Uchwały Senatu Nr XXIV-28.29/19 z dnia 26 czerwca 2019 r.</t>
  </si>
  <si>
    <t>Zatwierdzony na posiedzeniu Senatu UMCS w Lublinie w  dniu:</t>
  </si>
  <si>
    <t>26 czerwca 2019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</si>
</sst>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b/>
      <sz val="11"/>
      <name val="Arial Narrow"/>
      <family val="2"/>
    </font>
    <font>
      <b/>
      <sz val="11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Czcionka tekstu podstawowego"/>
      <family val="2"/>
    </font>
    <font>
      <b/>
      <sz val="10"/>
      <color indexed="8"/>
      <name val="Czcionka tekstu podstawowego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2"/>
      <name val="Arial Narrow"/>
      <family val="2"/>
    </font>
    <font>
      <b/>
      <sz val="11"/>
      <name val="Arial"/>
      <family val="2"/>
    </font>
    <font>
      <sz val="10"/>
      <name val="Arial CE"/>
      <family val="2"/>
    </font>
    <font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0"/>
      <name val="Arial"/>
      <family val="2"/>
    </font>
    <font>
      <sz val="8"/>
      <name val="Arial"/>
      <family val="2"/>
    </font>
    <font>
      <sz val="11"/>
      <name val="Czcionka tekstu podstawowego"/>
      <family val="2"/>
    </font>
    <font>
      <sz val="8"/>
      <name val="Arial Narrow"/>
      <family val="2"/>
    </font>
    <font>
      <b/>
      <sz val="9"/>
      <name val="Arial Narrow"/>
      <family val="2"/>
    </font>
    <font>
      <sz val="8"/>
      <color indexed="8"/>
      <name val="Calibri"/>
      <family val="2"/>
    </font>
    <font>
      <b/>
      <sz val="10"/>
      <name val="Czcionka tekstu podstawowego"/>
      <family val="2"/>
    </font>
    <font>
      <b/>
      <sz val="9"/>
      <color indexed="10"/>
      <name val="Arial Narrow"/>
      <family val="2"/>
    </font>
    <font>
      <b/>
      <sz val="9"/>
      <color indexed="12"/>
      <name val="Arial Narrow"/>
      <family val="2"/>
    </font>
    <font>
      <b/>
      <sz val="11"/>
      <name val="Czcionka tekstu podstawowego"/>
      <family val="0"/>
    </font>
    <font>
      <b/>
      <sz val="9"/>
      <color indexed="16"/>
      <name val="Arial Narrow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Czcionka tekstu podstawowego"/>
      <family val="0"/>
    </font>
    <font>
      <sz val="9"/>
      <color indexed="8"/>
      <name val="Times New Roman"/>
      <family val="1"/>
    </font>
    <font>
      <sz val="9"/>
      <name val="Arial CE"/>
      <family val="2"/>
    </font>
    <font>
      <b/>
      <sz val="9"/>
      <name val="Arial CE"/>
      <family val="2"/>
    </font>
    <font>
      <sz val="9"/>
      <name val="Arial Narrow"/>
      <family val="2"/>
    </font>
    <font>
      <sz val="9"/>
      <color indexed="8"/>
      <name val="Calibri"/>
      <family val="2"/>
    </font>
    <font>
      <b/>
      <sz val="9"/>
      <name val="Czcionka tekstu podstawowego"/>
      <family val="2"/>
    </font>
    <font>
      <sz val="9"/>
      <color indexed="8"/>
      <name val="Arial"/>
      <family val="2"/>
    </font>
    <font>
      <sz val="9"/>
      <name val="Czcionka tekstu podstawowego"/>
      <family val="2"/>
    </font>
    <font>
      <b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ck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double"/>
      <top style="medium"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27" borderId="1" applyNumberFormat="0" applyAlignment="0" applyProtection="0"/>
    <xf numFmtId="9" fontId="1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9" fontId="13" fillId="0" borderId="0" xfId="0" applyNumberFormat="1" applyFont="1" applyAlignment="1">
      <alignment horizontal="center"/>
    </xf>
    <xf numFmtId="0" fontId="14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49" fontId="19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textRotation="90" wrapText="1"/>
    </xf>
    <xf numFmtId="0" fontId="6" fillId="34" borderId="17" xfId="0" applyFont="1" applyFill="1" applyBorder="1" applyAlignment="1">
      <alignment horizontal="center" vertical="center" textRotation="90" wrapText="1"/>
    </xf>
    <xf numFmtId="0" fontId="6" fillId="34" borderId="18" xfId="0" applyFont="1" applyFill="1" applyBorder="1" applyAlignment="1">
      <alignment horizontal="center" vertical="center" textRotation="90" wrapText="1"/>
    </xf>
    <xf numFmtId="0" fontId="6" fillId="34" borderId="16" xfId="0" applyFont="1" applyFill="1" applyBorder="1" applyAlignment="1">
      <alignment horizontal="center" vertical="center" textRotation="90" wrapText="1"/>
    </xf>
    <xf numFmtId="0" fontId="8" fillId="35" borderId="10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justify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textRotation="90" wrapText="1"/>
    </xf>
    <xf numFmtId="0" fontId="3" fillId="35" borderId="1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49" fontId="0" fillId="0" borderId="0" xfId="0" applyNumberFormat="1" applyAlignment="1">
      <alignment horizontal="justify"/>
    </xf>
    <xf numFmtId="0" fontId="24" fillId="0" borderId="21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4" fillId="0" borderId="24" xfId="0" applyFont="1" applyBorder="1" applyAlignment="1">
      <alignment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4" fillId="0" borderId="30" xfId="0" applyFont="1" applyBorder="1" applyAlignment="1">
      <alignment horizontal="left" vertical="center"/>
    </xf>
    <xf numFmtId="0" fontId="25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4" fillId="0" borderId="24" xfId="0" applyFont="1" applyBorder="1" applyAlignment="1">
      <alignment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4" fillId="0" borderId="34" xfId="0" applyFont="1" applyBorder="1" applyAlignment="1">
      <alignment vertical="center"/>
    </xf>
    <xf numFmtId="0" fontId="28" fillId="0" borderId="23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5" fillId="38" borderId="35" xfId="0" applyFont="1" applyFill="1" applyBorder="1" applyAlignment="1">
      <alignment horizontal="center" vertical="center"/>
    </xf>
    <xf numFmtId="0" fontId="25" fillId="38" borderId="36" xfId="0" applyFont="1" applyFill="1" applyBorder="1" applyAlignment="1">
      <alignment horizontal="center" vertical="center"/>
    </xf>
    <xf numFmtId="0" fontId="25" fillId="38" borderId="35" xfId="0" applyFont="1" applyFill="1" applyBorder="1" applyAlignment="1">
      <alignment horizontal="center" vertical="center" wrapText="1"/>
    </xf>
    <xf numFmtId="0" fontId="25" fillId="38" borderId="37" xfId="0" applyFont="1" applyFill="1" applyBorder="1" applyAlignment="1">
      <alignment horizontal="center" vertical="center"/>
    </xf>
    <xf numFmtId="0" fontId="25" fillId="39" borderId="32" xfId="0" applyFont="1" applyFill="1" applyBorder="1" applyAlignment="1">
      <alignment horizontal="center" vertical="center"/>
    </xf>
    <xf numFmtId="0" fontId="25" fillId="39" borderId="22" xfId="0" applyFont="1" applyFill="1" applyBorder="1" applyAlignment="1">
      <alignment horizontal="center" vertical="center"/>
    </xf>
    <xf numFmtId="0" fontId="25" fillId="39" borderId="22" xfId="0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/>
    </xf>
    <xf numFmtId="0" fontId="25" fillId="0" borderId="3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33" borderId="21" xfId="0" applyFont="1" applyFill="1" applyBorder="1" applyAlignment="1">
      <alignment horizontal="center" vertical="center"/>
    </xf>
    <xf numFmtId="0" fontId="26" fillId="0" borderId="32" xfId="0" applyFont="1" applyBorder="1" applyAlignment="1">
      <alignment horizontal="left" wrapText="1"/>
    </xf>
    <xf numFmtId="0" fontId="25" fillId="39" borderId="39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5" fillId="33" borderId="41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  <xf numFmtId="0" fontId="14" fillId="38" borderId="10" xfId="0" applyFont="1" applyFill="1" applyBorder="1" applyAlignment="1">
      <alignment horizontal="center" vertical="center"/>
    </xf>
    <xf numFmtId="0" fontId="25" fillId="39" borderId="24" xfId="0" applyFont="1" applyFill="1" applyBorder="1" applyAlignment="1">
      <alignment horizontal="center" vertical="center"/>
    </xf>
    <xf numFmtId="0" fontId="25" fillId="39" borderId="42" xfId="0" applyFont="1" applyFill="1" applyBorder="1" applyAlignment="1">
      <alignment horizontal="center" vertical="center"/>
    </xf>
    <xf numFmtId="0" fontId="25" fillId="34" borderId="32" xfId="0" applyFon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0" fontId="25" fillId="34" borderId="23" xfId="0" applyFont="1" applyFill="1" applyBorder="1" applyAlignment="1">
      <alignment horizontal="center" vertical="center"/>
    </xf>
    <xf numFmtId="0" fontId="25" fillId="34" borderId="32" xfId="0" applyFont="1" applyFill="1" applyBorder="1" applyAlignment="1">
      <alignment horizontal="center" vertical="center" wrapText="1"/>
    </xf>
    <xf numFmtId="0" fontId="25" fillId="34" borderId="43" xfId="0" applyFont="1" applyFill="1" applyBorder="1" applyAlignment="1">
      <alignment horizontal="center" vertical="center"/>
    </xf>
    <xf numFmtId="0" fontId="25" fillId="34" borderId="39" xfId="0" applyFont="1" applyFill="1" applyBorder="1" applyAlignment="1">
      <alignment horizontal="center" vertical="center"/>
    </xf>
    <xf numFmtId="0" fontId="25" fillId="34" borderId="25" xfId="0" applyFont="1" applyFill="1" applyBorder="1" applyAlignment="1">
      <alignment horizontal="center" vertical="center"/>
    </xf>
    <xf numFmtId="0" fontId="25" fillId="34" borderId="26" xfId="0" applyFont="1" applyFill="1" applyBorder="1" applyAlignment="1">
      <alignment horizontal="center" vertical="center"/>
    </xf>
    <xf numFmtId="0" fontId="28" fillId="34" borderId="43" xfId="0" applyFont="1" applyFill="1" applyBorder="1" applyAlignment="1">
      <alignment horizontal="center" vertical="center" wrapText="1"/>
    </xf>
    <xf numFmtId="0" fontId="25" fillId="34" borderId="43" xfId="0" applyFont="1" applyFill="1" applyBorder="1" applyAlignment="1">
      <alignment horizontal="center" vertical="center" wrapText="1"/>
    </xf>
    <xf numFmtId="0" fontId="25" fillId="34" borderId="44" xfId="0" applyFont="1" applyFill="1" applyBorder="1" applyAlignment="1">
      <alignment horizontal="center" vertical="center"/>
    </xf>
    <xf numFmtId="0" fontId="25" fillId="34" borderId="45" xfId="0" applyFont="1" applyFill="1" applyBorder="1" applyAlignment="1">
      <alignment horizontal="center" vertical="center"/>
    </xf>
    <xf numFmtId="0" fontId="25" fillId="34" borderId="46" xfId="0" applyFont="1" applyFill="1" applyBorder="1" applyAlignment="1">
      <alignment horizontal="center" vertical="center"/>
    </xf>
    <xf numFmtId="0" fontId="25" fillId="34" borderId="47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25" fillId="39" borderId="48" xfId="0" applyFont="1" applyFill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center"/>
    </xf>
    <xf numFmtId="0" fontId="25" fillId="34" borderId="48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34" borderId="51" xfId="0" applyFont="1" applyFill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34" borderId="52" xfId="0" applyFont="1" applyFill="1" applyBorder="1" applyAlignment="1">
      <alignment horizontal="center" vertical="center"/>
    </xf>
    <xf numFmtId="0" fontId="24" fillId="0" borderId="53" xfId="0" applyFont="1" applyBorder="1" applyAlignment="1">
      <alignment vertical="center"/>
    </xf>
    <xf numFmtId="0" fontId="29" fillId="0" borderId="23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1" fillId="34" borderId="43" xfId="0" applyFont="1" applyFill="1" applyBorder="1" applyAlignment="1">
      <alignment horizontal="center" vertical="center"/>
    </xf>
    <xf numFmtId="0" fontId="25" fillId="39" borderId="32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34" borderId="54" xfId="0" applyFont="1" applyFill="1" applyBorder="1" applyAlignment="1">
      <alignment horizontal="center" vertical="center"/>
    </xf>
    <xf numFmtId="0" fontId="25" fillId="0" borderId="23" xfId="0" applyFont="1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75" fillId="0" borderId="0" xfId="0" applyFont="1" applyAlignment="1">
      <alignment/>
    </xf>
    <xf numFmtId="49" fontId="34" fillId="0" borderId="0" xfId="0" applyNumberFormat="1" applyFont="1" applyAlignment="1">
      <alignment horizontal="center"/>
    </xf>
    <xf numFmtId="49" fontId="75" fillId="0" borderId="0" xfId="0" applyNumberFormat="1" applyFont="1" applyAlignment="1">
      <alignment horizontal="center"/>
    </xf>
    <xf numFmtId="0" fontId="7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textRotation="90" wrapText="1"/>
    </xf>
    <xf numFmtId="0" fontId="25" fillId="34" borderId="17" xfId="0" applyFont="1" applyFill="1" applyBorder="1" applyAlignment="1">
      <alignment horizontal="center" vertical="center" textRotation="90" wrapText="1"/>
    </xf>
    <xf numFmtId="0" fontId="25" fillId="34" borderId="18" xfId="0" applyFont="1" applyFill="1" applyBorder="1" applyAlignment="1">
      <alignment horizontal="center" vertical="center" textRotation="90" wrapText="1"/>
    </xf>
    <xf numFmtId="0" fontId="25" fillId="0" borderId="15" xfId="0" applyFont="1" applyBorder="1" applyAlignment="1">
      <alignment horizontal="center" vertical="center" wrapText="1"/>
    </xf>
    <xf numFmtId="0" fontId="25" fillId="37" borderId="15" xfId="0" applyFont="1" applyFill="1" applyBorder="1" applyAlignment="1">
      <alignment horizontal="center" vertical="center" textRotation="90" wrapText="1"/>
    </xf>
    <xf numFmtId="0" fontId="25" fillId="34" borderId="16" xfId="0" applyFont="1" applyFill="1" applyBorder="1" applyAlignment="1">
      <alignment horizontal="center" vertical="center" textRotation="90" wrapText="1"/>
    </xf>
    <xf numFmtId="0" fontId="38" fillId="0" borderId="24" xfId="0" applyFont="1" applyBorder="1" applyAlignment="1">
      <alignment vertical="center" wrapText="1"/>
    </xf>
    <xf numFmtId="0" fontId="38" fillId="0" borderId="21" xfId="0" applyFont="1" applyBorder="1" applyAlignment="1">
      <alignment horizontal="left" vertical="center" wrapText="1"/>
    </xf>
    <xf numFmtId="0" fontId="38" fillId="0" borderId="24" xfId="0" applyFont="1" applyBorder="1" applyAlignment="1">
      <alignment vertical="center"/>
    </xf>
    <xf numFmtId="0" fontId="39" fillId="0" borderId="32" xfId="0" applyFont="1" applyBorder="1" applyAlignment="1">
      <alignment horizontal="left" wrapText="1"/>
    </xf>
    <xf numFmtId="0" fontId="28" fillId="0" borderId="33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38" fillId="0" borderId="21" xfId="0" applyFont="1" applyBorder="1" applyAlignment="1">
      <alignment horizontal="left" vertical="center"/>
    </xf>
    <xf numFmtId="0" fontId="38" fillId="0" borderId="34" xfId="0" applyFont="1" applyBorder="1" applyAlignment="1">
      <alignment vertical="center"/>
    </xf>
    <xf numFmtId="0" fontId="38" fillId="0" borderId="12" xfId="0" applyFont="1" applyBorder="1" applyAlignment="1">
      <alignment horizontal="left" vertical="center"/>
    </xf>
    <xf numFmtId="0" fontId="38" fillId="0" borderId="53" xfId="0" applyFont="1" applyBorder="1" applyAlignment="1">
      <alignment vertical="center"/>
    </xf>
    <xf numFmtId="0" fontId="38" fillId="0" borderId="30" xfId="0" applyFont="1" applyBorder="1" applyAlignment="1">
      <alignment horizontal="left" vertical="center"/>
    </xf>
    <xf numFmtId="0" fontId="75" fillId="0" borderId="23" xfId="0" applyFont="1" applyBorder="1" applyAlignment="1">
      <alignment/>
    </xf>
    <xf numFmtId="0" fontId="25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75" fillId="38" borderId="14" xfId="0" applyFont="1" applyFill="1" applyBorder="1" applyAlignment="1">
      <alignment horizontal="center" vertical="center"/>
    </xf>
    <xf numFmtId="0" fontId="75" fillId="38" borderId="17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75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75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wrapText="1"/>
    </xf>
    <xf numFmtId="0" fontId="75" fillId="0" borderId="0" xfId="0" applyFont="1" applyAlignment="1">
      <alignment horizontal="left" wrapText="1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6" fillId="39" borderId="50" xfId="0" applyFont="1" applyFill="1" applyBorder="1" applyAlignment="1">
      <alignment horizontal="center" vertical="center" textRotation="90"/>
    </xf>
    <xf numFmtId="0" fontId="0" fillId="39" borderId="58" xfId="0" applyFill="1" applyBorder="1" applyAlignment="1">
      <alignment horizontal="center" vertical="center" textRotation="90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justify"/>
    </xf>
    <xf numFmtId="49" fontId="0" fillId="0" borderId="0" xfId="0" applyNumberFormat="1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35" borderId="20" xfId="0" applyFont="1" applyFill="1" applyBorder="1" applyAlignment="1">
      <alignment horizontal="left" vertical="center"/>
    </xf>
    <xf numFmtId="0" fontId="14" fillId="35" borderId="14" xfId="0" applyFont="1" applyFill="1" applyBorder="1" applyAlignment="1">
      <alignment vertical="center"/>
    </xf>
    <xf numFmtId="0" fontId="27" fillId="0" borderId="32" xfId="0" applyFont="1" applyBorder="1" applyAlignment="1">
      <alignment horizontal="left" vertical="center"/>
    </xf>
    <xf numFmtId="0" fontId="27" fillId="0" borderId="43" xfId="0" applyFont="1" applyBorder="1" applyAlignment="1">
      <alignment horizontal="left" vertical="center"/>
    </xf>
    <xf numFmtId="0" fontId="2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0" fillId="0" borderId="0" xfId="0" applyAlignment="1">
      <alignment/>
    </xf>
    <xf numFmtId="0" fontId="16" fillId="0" borderId="2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6" fillId="34" borderId="64" xfId="0" applyFont="1" applyFill="1" applyBorder="1" applyAlignment="1">
      <alignment horizontal="center" vertical="center" textRotation="90"/>
    </xf>
    <xf numFmtId="0" fontId="6" fillId="34" borderId="25" xfId="0" applyFont="1" applyFill="1" applyBorder="1" applyAlignment="1">
      <alignment horizontal="center" vertical="center" textRotation="90"/>
    </xf>
    <xf numFmtId="0" fontId="6" fillId="34" borderId="45" xfId="0" applyFont="1" applyFill="1" applyBorder="1" applyAlignment="1">
      <alignment horizontal="center" vertical="center" textRotation="9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0" fillId="0" borderId="2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left" vertical="center" wrapText="1"/>
    </xf>
    <xf numFmtId="0" fontId="12" fillId="0" borderId="58" xfId="0" applyFont="1" applyBorder="1" applyAlignment="1">
      <alignment horizontal="left" vertical="center"/>
    </xf>
    <xf numFmtId="49" fontId="0" fillId="0" borderId="0" xfId="0" applyNumberFormat="1" applyAlignment="1">
      <alignment horizontal="justify"/>
    </xf>
    <xf numFmtId="0" fontId="7" fillId="0" borderId="7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" fillId="36" borderId="20" xfId="0" applyFont="1" applyFill="1" applyBorder="1" applyAlignment="1">
      <alignment horizontal="left" vertical="center"/>
    </xf>
    <xf numFmtId="0" fontId="14" fillId="36" borderId="14" xfId="0" applyFont="1" applyFill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" fillId="0" borderId="60" xfId="0" applyFont="1" applyBorder="1" applyAlignment="1">
      <alignment horizontal="left" wrapText="1"/>
    </xf>
    <xf numFmtId="0" fontId="12" fillId="0" borderId="2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3" fillId="0" borderId="2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75" fillId="0" borderId="0" xfId="0" applyFont="1" applyAlignment="1">
      <alignment/>
    </xf>
    <xf numFmtId="0" fontId="75" fillId="0" borderId="0" xfId="0" applyFont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41" fillId="0" borderId="20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9" fillId="0" borderId="2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1" fillId="0" borderId="69" xfId="0" applyFont="1" applyBorder="1" applyAlignment="1">
      <alignment horizontal="left" vertical="center" wrapText="1"/>
    </xf>
    <xf numFmtId="0" fontId="41" fillId="0" borderId="58" xfId="0" applyFont="1" applyBorder="1" applyAlignment="1">
      <alignment horizontal="left" vertical="center"/>
    </xf>
    <xf numFmtId="0" fontId="75" fillId="0" borderId="20" xfId="0" applyFont="1" applyBorder="1" applyAlignment="1">
      <alignment vertical="center" wrapText="1"/>
    </xf>
    <xf numFmtId="0" fontId="75" fillId="0" borderId="14" xfId="0" applyFont="1" applyBorder="1" applyAlignment="1">
      <alignment vertical="center" wrapText="1"/>
    </xf>
    <xf numFmtId="0" fontId="75" fillId="0" borderId="17" xfId="0" applyFont="1" applyBorder="1" applyAlignment="1">
      <alignment vertical="center" wrapText="1"/>
    </xf>
    <xf numFmtId="0" fontId="75" fillId="0" borderId="16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25" fillId="34" borderId="64" xfId="0" applyFont="1" applyFill="1" applyBorder="1" applyAlignment="1">
      <alignment horizontal="center" vertical="center" textRotation="90"/>
    </xf>
    <xf numFmtId="0" fontId="25" fillId="34" borderId="25" xfId="0" applyFont="1" applyFill="1" applyBorder="1" applyAlignment="1">
      <alignment horizontal="center" vertical="center" textRotation="90"/>
    </xf>
    <xf numFmtId="0" fontId="25" fillId="34" borderId="45" xfId="0" applyFont="1" applyFill="1" applyBorder="1" applyAlignment="1">
      <alignment horizontal="center" vertical="center" textRotation="90"/>
    </xf>
    <xf numFmtId="0" fontId="25" fillId="0" borderId="33" xfId="0" applyFont="1" applyBorder="1" applyAlignment="1">
      <alignment horizontal="left" vertical="center"/>
    </xf>
    <xf numFmtId="0" fontId="34" fillId="0" borderId="32" xfId="0" applyFont="1" applyBorder="1" applyAlignment="1">
      <alignment horizontal="left" vertical="center"/>
    </xf>
    <xf numFmtId="0" fontId="34" fillId="0" borderId="43" xfId="0" applyFont="1" applyBorder="1" applyAlignment="1">
      <alignment horizontal="left" vertical="center"/>
    </xf>
    <xf numFmtId="0" fontId="37" fillId="0" borderId="2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25" fillId="36" borderId="20" xfId="0" applyFont="1" applyFill="1" applyBorder="1" applyAlignment="1">
      <alignment horizontal="left" vertical="center"/>
    </xf>
    <xf numFmtId="0" fontId="20" fillId="36" borderId="14" xfId="0" applyFont="1" applyFill="1" applyBorder="1" applyAlignment="1">
      <alignment vertical="center"/>
    </xf>
    <xf numFmtId="0" fontId="37" fillId="0" borderId="7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0" fontId="25" fillId="39" borderId="50" xfId="0" applyFont="1" applyFill="1" applyBorder="1" applyAlignment="1">
      <alignment horizontal="center" vertical="center" textRotation="90"/>
    </xf>
    <xf numFmtId="0" fontId="75" fillId="39" borderId="58" xfId="0" applyFont="1" applyFill="1" applyBorder="1" applyAlignment="1">
      <alignment horizontal="center" vertical="center" textRotation="90"/>
    </xf>
    <xf numFmtId="0" fontId="25" fillId="35" borderId="20" xfId="0" applyFont="1" applyFill="1" applyBorder="1" applyAlignment="1">
      <alignment horizontal="left" vertical="center"/>
    </xf>
    <xf numFmtId="0" fontId="20" fillId="35" borderId="14" xfId="0" applyFont="1" applyFill="1" applyBorder="1" applyAlignment="1">
      <alignment vertical="center"/>
    </xf>
    <xf numFmtId="0" fontId="25" fillId="0" borderId="6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37" fillId="0" borderId="65" xfId="0" applyFont="1" applyBorder="1" applyAlignment="1">
      <alignment horizontal="center" vertical="center" wrapText="1"/>
    </xf>
    <xf numFmtId="0" fontId="37" fillId="0" borderId="66" xfId="0" applyFont="1" applyBorder="1" applyAlignment="1">
      <alignment horizontal="center" vertical="center" wrapText="1"/>
    </xf>
    <xf numFmtId="0" fontId="37" fillId="0" borderId="67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left" vertical="center"/>
    </xf>
    <xf numFmtId="0" fontId="34" fillId="0" borderId="56" xfId="0" applyFont="1" applyBorder="1" applyAlignment="1">
      <alignment horizontal="left" vertical="center"/>
    </xf>
    <xf numFmtId="0" fontId="34" fillId="0" borderId="57" xfId="0" applyFont="1" applyBorder="1" applyAlignment="1">
      <alignment horizontal="left" vertical="center"/>
    </xf>
    <xf numFmtId="0" fontId="40" fillId="0" borderId="32" xfId="0" applyFont="1" applyBorder="1" applyAlignment="1">
      <alignment horizontal="left" vertical="center"/>
    </xf>
    <xf numFmtId="0" fontId="40" fillId="0" borderId="43" xfId="0" applyFont="1" applyBorder="1" applyAlignment="1">
      <alignment horizontal="left" vertical="center"/>
    </xf>
    <xf numFmtId="0" fontId="25" fillId="0" borderId="2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25" fillId="0" borderId="56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75" fillId="0" borderId="20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left" wrapText="1"/>
    </xf>
    <xf numFmtId="0" fontId="25" fillId="0" borderId="28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73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wrapText="1"/>
    </xf>
    <xf numFmtId="0" fontId="70" fillId="0" borderId="32" xfId="0" applyFont="1" applyBorder="1" applyAlignment="1">
      <alignment horizontal="center" wrapText="1"/>
    </xf>
    <xf numFmtId="0" fontId="70" fillId="0" borderId="22" xfId="0" applyFont="1" applyBorder="1" applyAlignment="1">
      <alignment horizontal="center" wrapText="1"/>
    </xf>
    <xf numFmtId="49" fontId="11" fillId="0" borderId="0" xfId="0" applyNumberFormat="1" applyFont="1" applyAlignment="1">
      <alignment horizontal="justify"/>
    </xf>
    <xf numFmtId="49" fontId="76" fillId="0" borderId="0" xfId="0" applyNumberFormat="1" applyFont="1" applyAlignment="1">
      <alignment horizontal="justify"/>
    </xf>
    <xf numFmtId="49" fontId="11" fillId="0" borderId="0" xfId="0" applyNumberFormat="1" applyFont="1" applyAlignment="1">
      <alignment horizontal="justify"/>
    </xf>
    <xf numFmtId="49" fontId="76" fillId="0" borderId="0" xfId="0" applyNumberFormat="1" applyFont="1" applyAlignment="1">
      <alignment horizontal="justify"/>
    </xf>
    <xf numFmtId="49" fontId="76" fillId="0" borderId="0" xfId="0" applyNumberFormat="1" applyFont="1" applyAlignment="1">
      <alignment horizontal="left"/>
    </xf>
    <xf numFmtId="49" fontId="76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3"/>
  <sheetViews>
    <sheetView view="pageBreakPreview" zoomScale="70" zoomScaleNormal="70" zoomScaleSheetLayoutView="70" zoomScalePageLayoutView="0" workbookViewId="0" topLeftCell="A19">
      <selection activeCell="B78" sqref="B78"/>
    </sheetView>
  </sheetViews>
  <sheetFormatPr defaultColWidth="8.796875" defaultRowHeight="14.25"/>
  <cols>
    <col min="1" max="1" width="3.19921875" style="0" customWidth="1"/>
    <col min="2" max="2" width="37.69921875" style="0" customWidth="1"/>
    <col min="3" max="3" width="3.69921875" style="0" customWidth="1"/>
    <col min="4" max="4" width="5.59765625" style="0" customWidth="1"/>
    <col min="5" max="7" width="3.5" style="0" customWidth="1"/>
    <col min="8" max="8" width="4.5" style="0" customWidth="1"/>
    <col min="9" max="9" width="4.09765625" style="0" customWidth="1"/>
    <col min="10" max="51" width="3.59765625" style="0" customWidth="1"/>
    <col min="52" max="52" width="0.59375" style="0" customWidth="1"/>
  </cols>
  <sheetData>
    <row r="1" spans="2:31" ht="12.75" customHeight="1">
      <c r="B1" s="14" t="s">
        <v>65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6"/>
      <c r="Y1" s="6"/>
      <c r="Z1" s="6"/>
      <c r="AA1" s="6"/>
      <c r="AB1" s="6"/>
      <c r="AC1" s="6"/>
      <c r="AD1" s="6"/>
      <c r="AE1" s="6"/>
    </row>
    <row r="2" spans="2:51" ht="12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6"/>
      <c r="Y2" s="6"/>
      <c r="Z2" s="6"/>
      <c r="AA2" s="6"/>
      <c r="AB2" s="6"/>
      <c r="AC2" s="6"/>
      <c r="AD2" s="6"/>
      <c r="AE2" s="6"/>
      <c r="AH2" s="209" t="s">
        <v>116</v>
      </c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</row>
    <row r="3" spans="1:52" ht="12" customHeight="1">
      <c r="A3" s="2"/>
      <c r="B3" s="6" t="s">
        <v>15</v>
      </c>
      <c r="C3" s="216" t="s">
        <v>105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2"/>
    </row>
    <row r="4" spans="1:52" ht="15" customHeight="1">
      <c r="A4" s="5"/>
      <c r="B4" s="6" t="s">
        <v>16</v>
      </c>
      <c r="C4" s="216" t="s">
        <v>63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12" customHeight="1">
      <c r="A5" s="5"/>
      <c r="B5" s="6" t="s">
        <v>17</v>
      </c>
      <c r="C5" s="216" t="s">
        <v>32</v>
      </c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31"/>
      <c r="S5" s="31"/>
      <c r="T5" s="31"/>
      <c r="U5" s="31"/>
      <c r="V5" s="31"/>
      <c r="W5" s="31"/>
      <c r="X5" s="31"/>
      <c r="Y5" s="50"/>
      <c r="Z5" s="50"/>
      <c r="AA5" s="50"/>
      <c r="AB5" s="50"/>
      <c r="AC5" s="50"/>
      <c r="AD5" s="50"/>
      <c r="AE5" s="50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2" customHeight="1">
      <c r="A6" s="2"/>
      <c r="B6" s="6" t="s">
        <v>18</v>
      </c>
      <c r="C6" s="216" t="s">
        <v>33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31"/>
      <c r="S6" s="31"/>
      <c r="T6" s="31"/>
      <c r="U6" s="31"/>
      <c r="V6" s="31"/>
      <c r="W6" s="31"/>
      <c r="X6" s="31"/>
      <c r="Y6" s="50"/>
      <c r="Z6" s="50"/>
      <c r="AA6" s="50"/>
      <c r="AB6" s="50"/>
      <c r="AC6" s="50"/>
      <c r="AD6" s="50"/>
      <c r="AE6" s="50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2"/>
    </row>
    <row r="7" spans="1:52" ht="12" customHeight="1">
      <c r="A7" s="2"/>
      <c r="B7" s="6" t="s">
        <v>19</v>
      </c>
      <c r="C7" s="217" t="s">
        <v>28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6"/>
      <c r="Z7" s="6"/>
      <c r="AA7" s="6"/>
      <c r="AB7" s="6"/>
      <c r="AC7" s="6"/>
      <c r="AD7" s="6"/>
      <c r="AE7" s="6"/>
      <c r="AF7" s="3"/>
      <c r="AG7" s="3"/>
      <c r="AH7" s="3"/>
      <c r="AI7" s="3"/>
      <c r="AJ7" s="3"/>
      <c r="AK7" s="3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3"/>
    </row>
    <row r="8" spans="1:52" ht="12" customHeight="1" thickBot="1">
      <c r="A8" s="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ht="12" customHeight="1" thickBot="1">
      <c r="A9" s="246" t="s">
        <v>0</v>
      </c>
      <c r="B9" s="249" t="s">
        <v>22</v>
      </c>
      <c r="C9" s="252" t="s">
        <v>2</v>
      </c>
      <c r="D9" s="220" t="s">
        <v>23</v>
      </c>
      <c r="E9" s="220"/>
      <c r="F9" s="220"/>
      <c r="G9" s="220"/>
      <c r="H9" s="220"/>
      <c r="I9" s="220"/>
      <c r="J9" s="203" t="s">
        <v>3</v>
      </c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5"/>
      <c r="X9" s="203" t="s">
        <v>4</v>
      </c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5"/>
      <c r="AL9" s="203" t="s">
        <v>5</v>
      </c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5"/>
      <c r="AZ9" s="3"/>
    </row>
    <row r="10" spans="1:52" ht="12" customHeight="1" thickBot="1">
      <c r="A10" s="247"/>
      <c r="B10" s="250"/>
      <c r="C10" s="253"/>
      <c r="D10" s="211" t="s">
        <v>6</v>
      </c>
      <c r="E10" s="218" t="s">
        <v>7</v>
      </c>
      <c r="F10" s="219"/>
      <c r="G10" s="219"/>
      <c r="H10" s="219"/>
      <c r="I10" s="219"/>
      <c r="J10" s="213">
        <v>1</v>
      </c>
      <c r="K10" s="214"/>
      <c r="L10" s="214"/>
      <c r="M10" s="214"/>
      <c r="N10" s="214"/>
      <c r="O10" s="214"/>
      <c r="P10" s="215"/>
      <c r="Q10" s="213">
        <v>2</v>
      </c>
      <c r="R10" s="214"/>
      <c r="S10" s="214"/>
      <c r="T10" s="214"/>
      <c r="U10" s="214"/>
      <c r="V10" s="214"/>
      <c r="W10" s="215"/>
      <c r="X10" s="273">
        <v>3</v>
      </c>
      <c r="Y10" s="274"/>
      <c r="Z10" s="274"/>
      <c r="AA10" s="274"/>
      <c r="AB10" s="275"/>
      <c r="AC10" s="15"/>
      <c r="AD10" s="15"/>
      <c r="AE10" s="203">
        <v>4</v>
      </c>
      <c r="AF10" s="204"/>
      <c r="AG10" s="204"/>
      <c r="AH10" s="204"/>
      <c r="AI10" s="204"/>
      <c r="AJ10" s="204"/>
      <c r="AK10" s="205"/>
      <c r="AL10" s="203">
        <v>5</v>
      </c>
      <c r="AM10" s="204"/>
      <c r="AN10" s="204"/>
      <c r="AO10" s="204"/>
      <c r="AP10" s="204"/>
      <c r="AQ10" s="204"/>
      <c r="AR10" s="205"/>
      <c r="AS10" s="203">
        <v>6</v>
      </c>
      <c r="AT10" s="204"/>
      <c r="AU10" s="204"/>
      <c r="AV10" s="204"/>
      <c r="AW10" s="204"/>
      <c r="AX10" s="204"/>
      <c r="AY10" s="205"/>
      <c r="AZ10" s="3"/>
    </row>
    <row r="11" spans="1:52" ht="64.5" customHeight="1" thickBot="1">
      <c r="A11" s="248"/>
      <c r="B11" s="251"/>
      <c r="C11" s="254"/>
      <c r="D11" s="212"/>
      <c r="E11" s="17" t="s">
        <v>8</v>
      </c>
      <c r="F11" s="18" t="s">
        <v>9</v>
      </c>
      <c r="G11" s="18" t="s">
        <v>12</v>
      </c>
      <c r="H11" s="18" t="s">
        <v>13</v>
      </c>
      <c r="I11" s="19" t="s">
        <v>14</v>
      </c>
      <c r="J11" s="20" t="s">
        <v>8</v>
      </c>
      <c r="K11" s="21" t="s">
        <v>9</v>
      </c>
      <c r="L11" s="22" t="s">
        <v>12</v>
      </c>
      <c r="M11" s="22" t="s">
        <v>13</v>
      </c>
      <c r="N11" s="23" t="s">
        <v>14</v>
      </c>
      <c r="O11" s="25" t="s">
        <v>1</v>
      </c>
      <c r="P11" s="26" t="s">
        <v>2</v>
      </c>
      <c r="Q11" s="20" t="s">
        <v>8</v>
      </c>
      <c r="R11" s="21" t="s">
        <v>9</v>
      </c>
      <c r="S11" s="22" t="s">
        <v>12</v>
      </c>
      <c r="T11" s="22" t="s">
        <v>13</v>
      </c>
      <c r="U11" s="23" t="s">
        <v>14</v>
      </c>
      <c r="V11" s="25" t="s">
        <v>1</v>
      </c>
      <c r="W11" s="27" t="s">
        <v>2</v>
      </c>
      <c r="X11" s="20" t="s">
        <v>8</v>
      </c>
      <c r="Y11" s="21" t="s">
        <v>9</v>
      </c>
      <c r="Z11" s="22" t="s">
        <v>12</v>
      </c>
      <c r="AA11" s="22" t="s">
        <v>13</v>
      </c>
      <c r="AB11" s="23" t="s">
        <v>14</v>
      </c>
      <c r="AC11" s="25" t="s">
        <v>1</v>
      </c>
      <c r="AD11" s="27" t="s">
        <v>2</v>
      </c>
      <c r="AE11" s="20" t="s">
        <v>8</v>
      </c>
      <c r="AF11" s="22" t="s">
        <v>9</v>
      </c>
      <c r="AG11" s="22" t="s">
        <v>12</v>
      </c>
      <c r="AH11" s="22" t="s">
        <v>13</v>
      </c>
      <c r="AI11" s="24" t="s">
        <v>14</v>
      </c>
      <c r="AJ11" s="47" t="s">
        <v>1</v>
      </c>
      <c r="AK11" s="27" t="s">
        <v>2</v>
      </c>
      <c r="AL11" s="20" t="s">
        <v>8</v>
      </c>
      <c r="AM11" s="22" t="s">
        <v>9</v>
      </c>
      <c r="AN11" s="22" t="s">
        <v>12</v>
      </c>
      <c r="AO11" s="22" t="s">
        <v>13</v>
      </c>
      <c r="AP11" s="24" t="s">
        <v>14</v>
      </c>
      <c r="AQ11" s="47" t="s">
        <v>1</v>
      </c>
      <c r="AR11" s="28" t="s">
        <v>2</v>
      </c>
      <c r="AS11" s="20" t="s">
        <v>8</v>
      </c>
      <c r="AT11" s="22" t="s">
        <v>9</v>
      </c>
      <c r="AU11" s="22" t="s">
        <v>12</v>
      </c>
      <c r="AV11" s="22" t="s">
        <v>13</v>
      </c>
      <c r="AW11" s="24" t="s">
        <v>14</v>
      </c>
      <c r="AX11" s="47" t="s">
        <v>1</v>
      </c>
      <c r="AY11" s="27" t="s">
        <v>2</v>
      </c>
      <c r="AZ11" s="2"/>
    </row>
    <row r="12" spans="1:52" ht="12" customHeight="1">
      <c r="A12" s="206" t="s">
        <v>97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8"/>
      <c r="AZ12" s="2"/>
    </row>
    <row r="13" spans="1:52" ht="12" customHeight="1">
      <c r="A13" s="63">
        <v>1</v>
      </c>
      <c r="B13" s="51" t="s">
        <v>34</v>
      </c>
      <c r="C13" s="80">
        <v>1</v>
      </c>
      <c r="D13" s="84">
        <v>15</v>
      </c>
      <c r="E13" s="53">
        <v>15</v>
      </c>
      <c r="F13" s="54"/>
      <c r="G13" s="54"/>
      <c r="H13" s="54"/>
      <c r="I13" s="54"/>
      <c r="J13" s="55">
        <v>15</v>
      </c>
      <c r="K13" s="76"/>
      <c r="L13" s="77"/>
      <c r="M13" s="77"/>
      <c r="N13" s="77"/>
      <c r="O13" s="87" t="s">
        <v>30</v>
      </c>
      <c r="P13" s="114">
        <v>1</v>
      </c>
      <c r="Q13" s="55"/>
      <c r="R13" s="53"/>
      <c r="S13" s="54"/>
      <c r="T13" s="54"/>
      <c r="U13" s="76"/>
      <c r="V13" s="85"/>
      <c r="W13" s="119"/>
      <c r="X13" s="52"/>
      <c r="Y13" s="53"/>
      <c r="Z13" s="54"/>
      <c r="AA13" s="54"/>
      <c r="AB13" s="53"/>
      <c r="AC13" s="87"/>
      <c r="AD13" s="114"/>
      <c r="AE13" s="55"/>
      <c r="AF13" s="53"/>
      <c r="AG13" s="54"/>
      <c r="AH13" s="54"/>
      <c r="AI13" s="56"/>
      <c r="AJ13" s="89"/>
      <c r="AK13" s="117"/>
      <c r="AL13" s="72"/>
      <c r="AM13" s="64"/>
      <c r="AN13" s="64"/>
      <c r="AO13" s="64"/>
      <c r="AP13" s="56"/>
      <c r="AQ13" s="90"/>
      <c r="AR13" s="111"/>
      <c r="AS13" s="73"/>
      <c r="AT13" s="64"/>
      <c r="AU13" s="64"/>
      <c r="AV13" s="64"/>
      <c r="AW13" s="64"/>
      <c r="AX13" s="96"/>
      <c r="AY13" s="117"/>
      <c r="AZ13" s="2"/>
    </row>
    <row r="14" spans="1:52" ht="12" customHeight="1">
      <c r="A14" s="71">
        <v>2</v>
      </c>
      <c r="B14" s="97" t="s">
        <v>35</v>
      </c>
      <c r="C14" s="78">
        <v>4</v>
      </c>
      <c r="D14" s="82">
        <v>45</v>
      </c>
      <c r="E14" s="64">
        <v>15</v>
      </c>
      <c r="F14" s="64"/>
      <c r="G14" s="64"/>
      <c r="H14" s="64">
        <v>30</v>
      </c>
      <c r="I14" s="64"/>
      <c r="J14" s="73"/>
      <c r="K14" s="64"/>
      <c r="L14" s="64"/>
      <c r="M14" s="64"/>
      <c r="N14" s="64"/>
      <c r="O14" s="90"/>
      <c r="P14" s="111"/>
      <c r="Q14" s="73">
        <v>15</v>
      </c>
      <c r="R14" s="56"/>
      <c r="S14" s="56"/>
      <c r="T14" s="56">
        <v>30</v>
      </c>
      <c r="U14" s="56"/>
      <c r="V14" s="89" t="s">
        <v>31</v>
      </c>
      <c r="W14" s="142">
        <v>4</v>
      </c>
      <c r="X14" s="72"/>
      <c r="Y14" s="64"/>
      <c r="Z14" s="64"/>
      <c r="AA14" s="64"/>
      <c r="AB14" s="56"/>
      <c r="AC14" s="90"/>
      <c r="AD14" s="111"/>
      <c r="AE14" s="73"/>
      <c r="AF14" s="64"/>
      <c r="AG14" s="64"/>
      <c r="AH14" s="64"/>
      <c r="AI14" s="56"/>
      <c r="AJ14" s="89"/>
      <c r="AK14" s="117"/>
      <c r="AL14" s="72"/>
      <c r="AM14" s="64"/>
      <c r="AN14" s="64"/>
      <c r="AO14" s="64"/>
      <c r="AP14" s="56"/>
      <c r="AQ14" s="90"/>
      <c r="AR14" s="111"/>
      <c r="AS14" s="73"/>
      <c r="AT14" s="64"/>
      <c r="AU14" s="64"/>
      <c r="AV14" s="64"/>
      <c r="AW14" s="64"/>
      <c r="AX14" s="96"/>
      <c r="AY14" s="117"/>
      <c r="AZ14" s="2"/>
    </row>
    <row r="15" spans="1:52" ht="12" customHeight="1">
      <c r="A15" s="71">
        <v>3</v>
      </c>
      <c r="B15" s="51" t="s">
        <v>36</v>
      </c>
      <c r="C15" s="78">
        <v>4</v>
      </c>
      <c r="D15" s="82">
        <v>45</v>
      </c>
      <c r="E15" s="64">
        <v>15</v>
      </c>
      <c r="F15" s="64"/>
      <c r="G15" s="64"/>
      <c r="H15" s="64">
        <v>30</v>
      </c>
      <c r="I15" s="64"/>
      <c r="J15" s="73"/>
      <c r="K15" s="64"/>
      <c r="L15" s="64"/>
      <c r="M15" s="64"/>
      <c r="N15" s="64"/>
      <c r="O15" s="90"/>
      <c r="P15" s="111"/>
      <c r="Q15" s="138"/>
      <c r="R15" s="139"/>
      <c r="S15" s="139"/>
      <c r="T15" s="139"/>
      <c r="U15" s="56"/>
      <c r="V15" s="89"/>
      <c r="W15" s="115"/>
      <c r="X15" s="72">
        <v>15</v>
      </c>
      <c r="Y15" s="64"/>
      <c r="Z15" s="64"/>
      <c r="AA15" s="64">
        <v>30</v>
      </c>
      <c r="AB15" s="56"/>
      <c r="AC15" s="90" t="s">
        <v>31</v>
      </c>
      <c r="AD15" s="111">
        <v>4</v>
      </c>
      <c r="AE15" s="73"/>
      <c r="AF15" s="64"/>
      <c r="AG15" s="64"/>
      <c r="AH15" s="64"/>
      <c r="AI15" s="56"/>
      <c r="AJ15" s="89"/>
      <c r="AK15" s="117"/>
      <c r="AL15" s="72"/>
      <c r="AM15" s="64"/>
      <c r="AN15" s="64"/>
      <c r="AO15" s="64"/>
      <c r="AP15" s="56"/>
      <c r="AQ15" s="90"/>
      <c r="AR15" s="111"/>
      <c r="AS15" s="73"/>
      <c r="AT15" s="64"/>
      <c r="AU15" s="64"/>
      <c r="AV15" s="64"/>
      <c r="AW15" s="64"/>
      <c r="AX15" s="96"/>
      <c r="AY15" s="117"/>
      <c r="AZ15" s="2"/>
    </row>
    <row r="16" spans="1:52" ht="12" customHeight="1">
      <c r="A16" s="63">
        <v>4</v>
      </c>
      <c r="B16" s="51" t="s">
        <v>37</v>
      </c>
      <c r="C16" s="78">
        <v>4</v>
      </c>
      <c r="D16" s="82">
        <v>45</v>
      </c>
      <c r="E16" s="64">
        <v>15</v>
      </c>
      <c r="F16" s="64"/>
      <c r="G16" s="64"/>
      <c r="H16" s="64">
        <v>30</v>
      </c>
      <c r="I16" s="64"/>
      <c r="J16" s="73"/>
      <c r="K16" s="64"/>
      <c r="L16" s="64"/>
      <c r="M16" s="64"/>
      <c r="N16" s="64"/>
      <c r="O16" s="90"/>
      <c r="P16" s="111"/>
      <c r="Q16" s="73"/>
      <c r="R16" s="56"/>
      <c r="S16" s="56"/>
      <c r="T16" s="56"/>
      <c r="U16" s="56"/>
      <c r="V16" s="89"/>
      <c r="W16" s="115"/>
      <c r="X16" s="72"/>
      <c r="Y16" s="64"/>
      <c r="Z16" s="64"/>
      <c r="AA16" s="64"/>
      <c r="AB16" s="56"/>
      <c r="AC16" s="90"/>
      <c r="AD16" s="111"/>
      <c r="AE16" s="73">
        <v>15</v>
      </c>
      <c r="AF16" s="64"/>
      <c r="AG16" s="64"/>
      <c r="AH16" s="64">
        <v>30</v>
      </c>
      <c r="AI16" s="56"/>
      <c r="AJ16" s="89" t="s">
        <v>31</v>
      </c>
      <c r="AK16" s="117">
        <v>4</v>
      </c>
      <c r="AL16" s="72"/>
      <c r="AM16" s="64"/>
      <c r="AN16" s="64"/>
      <c r="AO16" s="64"/>
      <c r="AP16" s="56"/>
      <c r="AQ16" s="90"/>
      <c r="AR16" s="111"/>
      <c r="AS16" s="73"/>
      <c r="AT16" s="64"/>
      <c r="AU16" s="64"/>
      <c r="AV16" s="64"/>
      <c r="AW16" s="64"/>
      <c r="AX16" s="96"/>
      <c r="AY16" s="117"/>
      <c r="AZ16" s="2"/>
    </row>
    <row r="17" spans="1:52" ht="12" customHeight="1">
      <c r="A17" s="221" t="s">
        <v>98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6"/>
      <c r="AZ17" s="2"/>
    </row>
    <row r="18" spans="1:52" ht="12" customHeight="1">
      <c r="A18" s="71">
        <v>5</v>
      </c>
      <c r="B18" s="51" t="s">
        <v>38</v>
      </c>
      <c r="C18" s="78">
        <v>3</v>
      </c>
      <c r="D18" s="82">
        <v>30</v>
      </c>
      <c r="E18" s="64">
        <v>30</v>
      </c>
      <c r="F18" s="64"/>
      <c r="G18" s="64"/>
      <c r="H18" s="64"/>
      <c r="I18" s="64"/>
      <c r="J18" s="73">
        <v>30</v>
      </c>
      <c r="K18" s="64"/>
      <c r="L18" s="64"/>
      <c r="M18" s="64"/>
      <c r="N18" s="56"/>
      <c r="O18" s="87" t="s">
        <v>30</v>
      </c>
      <c r="P18" s="111">
        <v>3</v>
      </c>
      <c r="Q18" s="73"/>
      <c r="R18" s="64"/>
      <c r="S18" s="64"/>
      <c r="T18" s="64"/>
      <c r="U18" s="56"/>
      <c r="V18" s="90"/>
      <c r="W18" s="115"/>
      <c r="X18" s="72"/>
      <c r="Y18" s="64"/>
      <c r="Z18" s="64"/>
      <c r="AA18" s="64"/>
      <c r="AB18" s="56"/>
      <c r="AC18" s="90"/>
      <c r="AD18" s="111"/>
      <c r="AE18" s="73"/>
      <c r="AF18" s="64"/>
      <c r="AG18" s="64"/>
      <c r="AH18" s="64"/>
      <c r="AI18" s="56"/>
      <c r="AJ18" s="90"/>
      <c r="AK18" s="117"/>
      <c r="AL18" s="72"/>
      <c r="AM18" s="64"/>
      <c r="AN18" s="64"/>
      <c r="AO18" s="64"/>
      <c r="AP18" s="56"/>
      <c r="AQ18" s="90"/>
      <c r="AR18" s="111"/>
      <c r="AS18" s="73"/>
      <c r="AT18" s="64"/>
      <c r="AU18" s="64"/>
      <c r="AV18" s="64"/>
      <c r="AW18" s="64"/>
      <c r="AX18" s="96"/>
      <c r="AY18" s="117"/>
      <c r="AZ18" s="2"/>
    </row>
    <row r="19" spans="1:52" ht="12" customHeight="1">
      <c r="A19" s="71">
        <v>6</v>
      </c>
      <c r="B19" s="51" t="s">
        <v>39</v>
      </c>
      <c r="C19" s="78">
        <v>3</v>
      </c>
      <c r="D19" s="82">
        <v>30</v>
      </c>
      <c r="E19" s="64">
        <v>30</v>
      </c>
      <c r="F19" s="64"/>
      <c r="G19" s="64"/>
      <c r="H19" s="64"/>
      <c r="I19" s="64"/>
      <c r="J19" s="73">
        <v>30</v>
      </c>
      <c r="K19" s="64"/>
      <c r="L19" s="64"/>
      <c r="M19" s="64"/>
      <c r="N19" s="56"/>
      <c r="O19" s="87" t="s">
        <v>30</v>
      </c>
      <c r="P19" s="111">
        <v>3</v>
      </c>
      <c r="Q19" s="73"/>
      <c r="R19" s="64"/>
      <c r="S19" s="64"/>
      <c r="T19" s="64"/>
      <c r="U19" s="56"/>
      <c r="V19" s="90"/>
      <c r="W19" s="115"/>
      <c r="X19" s="72"/>
      <c r="Y19" s="64"/>
      <c r="Z19" s="64"/>
      <c r="AA19" s="64"/>
      <c r="AB19" s="56"/>
      <c r="AC19" s="90"/>
      <c r="AD19" s="111"/>
      <c r="AE19" s="73"/>
      <c r="AF19" s="64"/>
      <c r="AG19" s="64"/>
      <c r="AH19" s="64"/>
      <c r="AI19" s="56"/>
      <c r="AJ19" s="90"/>
      <c r="AK19" s="115"/>
      <c r="AL19" s="72"/>
      <c r="AM19" s="64"/>
      <c r="AN19" s="64"/>
      <c r="AO19" s="64"/>
      <c r="AP19" s="56"/>
      <c r="AQ19" s="90"/>
      <c r="AR19" s="111"/>
      <c r="AS19" s="73"/>
      <c r="AT19" s="64"/>
      <c r="AU19" s="64"/>
      <c r="AV19" s="64"/>
      <c r="AW19" s="64"/>
      <c r="AX19" s="96"/>
      <c r="AY19" s="117"/>
      <c r="AZ19" s="2"/>
    </row>
    <row r="20" spans="1:52" ht="12" customHeight="1">
      <c r="A20" s="63">
        <v>7</v>
      </c>
      <c r="B20" s="51" t="s">
        <v>40</v>
      </c>
      <c r="C20" s="78">
        <v>4</v>
      </c>
      <c r="D20" s="82">
        <v>45</v>
      </c>
      <c r="E20" s="64">
        <v>15</v>
      </c>
      <c r="F20" s="64"/>
      <c r="G20" s="64"/>
      <c r="H20" s="64">
        <v>30</v>
      </c>
      <c r="I20" s="64"/>
      <c r="J20" s="73"/>
      <c r="K20" s="64"/>
      <c r="L20" s="64"/>
      <c r="M20" s="64"/>
      <c r="N20" s="56"/>
      <c r="O20" s="89"/>
      <c r="P20" s="111"/>
      <c r="Q20" s="73">
        <v>15</v>
      </c>
      <c r="R20" s="64"/>
      <c r="S20" s="64"/>
      <c r="T20" s="64">
        <v>30</v>
      </c>
      <c r="U20" s="139"/>
      <c r="V20" s="90" t="s">
        <v>31</v>
      </c>
      <c r="W20" s="115">
        <v>4</v>
      </c>
      <c r="X20" s="72"/>
      <c r="Y20" s="64"/>
      <c r="Z20" s="64"/>
      <c r="AA20" s="64"/>
      <c r="AB20" s="56"/>
      <c r="AC20" s="90"/>
      <c r="AD20" s="111"/>
      <c r="AE20" s="73"/>
      <c r="AF20" s="64"/>
      <c r="AG20" s="64"/>
      <c r="AH20" s="64"/>
      <c r="AI20" s="56"/>
      <c r="AJ20" s="90"/>
      <c r="AK20" s="115"/>
      <c r="AL20" s="72"/>
      <c r="AM20" s="64"/>
      <c r="AN20" s="64"/>
      <c r="AO20" s="64"/>
      <c r="AP20" s="56"/>
      <c r="AQ20" s="90"/>
      <c r="AR20" s="111"/>
      <c r="AS20" s="73"/>
      <c r="AT20" s="64"/>
      <c r="AU20" s="64"/>
      <c r="AV20" s="64"/>
      <c r="AW20" s="64"/>
      <c r="AX20" s="96"/>
      <c r="AY20" s="117"/>
      <c r="AZ20" s="2"/>
    </row>
    <row r="21" spans="1:52" ht="12" customHeight="1">
      <c r="A21" s="71">
        <v>8</v>
      </c>
      <c r="B21" s="51" t="s">
        <v>41</v>
      </c>
      <c r="C21" s="78">
        <v>7</v>
      </c>
      <c r="D21" s="82">
        <v>90</v>
      </c>
      <c r="E21" s="64">
        <v>30</v>
      </c>
      <c r="F21" s="64"/>
      <c r="G21" s="64"/>
      <c r="H21" s="64">
        <v>60</v>
      </c>
      <c r="I21" s="64"/>
      <c r="J21" s="73"/>
      <c r="K21" s="64"/>
      <c r="L21" s="64"/>
      <c r="M21" s="64"/>
      <c r="N21" s="56"/>
      <c r="O21" s="89"/>
      <c r="P21" s="111"/>
      <c r="Q21" s="73"/>
      <c r="R21" s="64"/>
      <c r="S21" s="64"/>
      <c r="T21" s="64"/>
      <c r="U21" s="56"/>
      <c r="V21" s="90"/>
      <c r="W21" s="115"/>
      <c r="X21" s="72">
        <v>15</v>
      </c>
      <c r="Y21" s="64"/>
      <c r="Z21" s="64"/>
      <c r="AA21" s="64">
        <v>30</v>
      </c>
      <c r="AB21" s="56"/>
      <c r="AC21" s="87" t="s">
        <v>30</v>
      </c>
      <c r="AD21" s="111">
        <v>3</v>
      </c>
      <c r="AE21" s="73">
        <v>15</v>
      </c>
      <c r="AF21" s="64"/>
      <c r="AG21" s="64"/>
      <c r="AH21" s="64">
        <v>30</v>
      </c>
      <c r="AI21" s="56"/>
      <c r="AJ21" s="90" t="s">
        <v>31</v>
      </c>
      <c r="AK21" s="115">
        <v>4</v>
      </c>
      <c r="AL21" s="72"/>
      <c r="AM21" s="64"/>
      <c r="AN21" s="64"/>
      <c r="AO21" s="64"/>
      <c r="AP21" s="56"/>
      <c r="AQ21" s="90"/>
      <c r="AR21" s="111"/>
      <c r="AS21" s="73"/>
      <c r="AT21" s="64"/>
      <c r="AU21" s="56"/>
      <c r="AV21" s="64"/>
      <c r="AW21" s="64"/>
      <c r="AX21" s="96"/>
      <c r="AY21" s="117"/>
      <c r="AZ21" s="2"/>
    </row>
    <row r="22" spans="1:52" ht="12" customHeight="1">
      <c r="A22" s="71">
        <v>9</v>
      </c>
      <c r="B22" s="51" t="s">
        <v>50</v>
      </c>
      <c r="C22" s="78">
        <v>9</v>
      </c>
      <c r="D22" s="82">
        <v>90</v>
      </c>
      <c r="E22" s="64">
        <v>30</v>
      </c>
      <c r="F22" s="64"/>
      <c r="G22" s="64"/>
      <c r="H22" s="64">
        <v>60</v>
      </c>
      <c r="I22" s="64"/>
      <c r="J22" s="73"/>
      <c r="K22" s="64"/>
      <c r="L22" s="64"/>
      <c r="M22" s="64"/>
      <c r="N22" s="56"/>
      <c r="O22" s="89"/>
      <c r="P22" s="111"/>
      <c r="Q22" s="73"/>
      <c r="R22" s="64"/>
      <c r="S22" s="64"/>
      <c r="T22" s="64"/>
      <c r="U22" s="56"/>
      <c r="V22" s="90"/>
      <c r="W22" s="115"/>
      <c r="X22" s="72"/>
      <c r="Y22" s="64"/>
      <c r="Z22" s="64"/>
      <c r="AA22" s="64"/>
      <c r="AB22" s="56"/>
      <c r="AC22" s="90"/>
      <c r="AD22" s="72"/>
      <c r="AE22" s="73"/>
      <c r="AF22" s="64"/>
      <c r="AG22" s="64"/>
      <c r="AH22" s="64"/>
      <c r="AI22" s="56"/>
      <c r="AJ22" s="90"/>
      <c r="AK22" s="115"/>
      <c r="AL22" s="72">
        <v>15</v>
      </c>
      <c r="AM22" s="64"/>
      <c r="AN22" s="64"/>
      <c r="AO22" s="64">
        <v>30</v>
      </c>
      <c r="AP22" s="56"/>
      <c r="AQ22" s="87" t="s">
        <v>30</v>
      </c>
      <c r="AR22" s="111">
        <v>4</v>
      </c>
      <c r="AS22" s="73">
        <v>15</v>
      </c>
      <c r="AT22" s="64"/>
      <c r="AU22" s="56"/>
      <c r="AV22" s="64">
        <v>30</v>
      </c>
      <c r="AW22" s="64"/>
      <c r="AX22" s="96" t="s">
        <v>31</v>
      </c>
      <c r="AY22" s="117">
        <v>5</v>
      </c>
      <c r="AZ22" s="2"/>
    </row>
    <row r="23" spans="1:52" ht="12" customHeight="1">
      <c r="A23" s="221" t="s">
        <v>99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3"/>
      <c r="AZ23" s="2"/>
    </row>
    <row r="24" spans="1:52" ht="12" customHeight="1">
      <c r="A24" s="63">
        <v>10</v>
      </c>
      <c r="B24" s="51" t="s">
        <v>74</v>
      </c>
      <c r="C24" s="78">
        <v>6</v>
      </c>
      <c r="D24" s="83">
        <v>60</v>
      </c>
      <c r="E24" s="56"/>
      <c r="F24" s="56"/>
      <c r="G24" s="56"/>
      <c r="H24" s="56">
        <v>60</v>
      </c>
      <c r="I24" s="64"/>
      <c r="J24" s="140"/>
      <c r="K24" s="139"/>
      <c r="L24" s="139"/>
      <c r="M24" s="56">
        <v>30</v>
      </c>
      <c r="N24" s="139"/>
      <c r="O24" s="87" t="s">
        <v>30</v>
      </c>
      <c r="P24" s="112">
        <v>3</v>
      </c>
      <c r="Q24" s="65"/>
      <c r="R24" s="56"/>
      <c r="S24" s="56"/>
      <c r="T24" s="56">
        <v>30</v>
      </c>
      <c r="U24" s="56"/>
      <c r="V24" s="87" t="s">
        <v>30</v>
      </c>
      <c r="W24" s="112">
        <v>3</v>
      </c>
      <c r="X24" s="65"/>
      <c r="Y24" s="56"/>
      <c r="Z24" s="56"/>
      <c r="AA24" s="56"/>
      <c r="AB24" s="56"/>
      <c r="AC24" s="90"/>
      <c r="AD24" s="112"/>
      <c r="AE24" s="65"/>
      <c r="AF24" s="56"/>
      <c r="AG24" s="56"/>
      <c r="AH24" s="56"/>
      <c r="AI24" s="56"/>
      <c r="AJ24" s="90"/>
      <c r="AK24" s="112"/>
      <c r="AL24" s="65"/>
      <c r="AM24" s="56"/>
      <c r="AN24" s="56"/>
      <c r="AO24" s="56"/>
      <c r="AP24" s="56"/>
      <c r="AQ24" s="90"/>
      <c r="AR24" s="112"/>
      <c r="AS24" s="65"/>
      <c r="AT24" s="56"/>
      <c r="AU24" s="56"/>
      <c r="AV24" s="56"/>
      <c r="AW24" s="56"/>
      <c r="AX24" s="90"/>
      <c r="AY24" s="117"/>
      <c r="AZ24" s="2"/>
    </row>
    <row r="25" spans="1:52" ht="12" customHeight="1">
      <c r="A25" s="71">
        <v>11</v>
      </c>
      <c r="B25" s="51" t="s">
        <v>42</v>
      </c>
      <c r="C25" s="78">
        <v>2</v>
      </c>
      <c r="D25" s="83">
        <v>30</v>
      </c>
      <c r="E25" s="56"/>
      <c r="F25" s="56"/>
      <c r="G25" s="56"/>
      <c r="H25" s="56">
        <v>30</v>
      </c>
      <c r="I25" s="64"/>
      <c r="J25" s="65"/>
      <c r="K25" s="56"/>
      <c r="L25" s="56"/>
      <c r="M25" s="56"/>
      <c r="N25" s="56"/>
      <c r="O25" s="90"/>
      <c r="P25" s="112"/>
      <c r="Q25" s="65"/>
      <c r="R25" s="56"/>
      <c r="S25" s="56"/>
      <c r="T25" s="56"/>
      <c r="U25" s="56"/>
      <c r="V25" s="90"/>
      <c r="W25" s="112"/>
      <c r="X25" s="65"/>
      <c r="Y25" s="56"/>
      <c r="Z25" s="56"/>
      <c r="AA25" s="56">
        <v>30</v>
      </c>
      <c r="AB25" s="56"/>
      <c r="AC25" s="87" t="s">
        <v>30</v>
      </c>
      <c r="AD25" s="112">
        <v>2</v>
      </c>
      <c r="AE25" s="65"/>
      <c r="AF25" s="56"/>
      <c r="AG25" s="56"/>
      <c r="AH25" s="56"/>
      <c r="AI25" s="56"/>
      <c r="AJ25" s="90"/>
      <c r="AK25" s="112"/>
      <c r="AL25" s="65"/>
      <c r="AM25" s="56"/>
      <c r="AN25" s="56"/>
      <c r="AO25" s="56"/>
      <c r="AP25" s="56"/>
      <c r="AQ25" s="90"/>
      <c r="AR25" s="112"/>
      <c r="AS25" s="65"/>
      <c r="AT25" s="56"/>
      <c r="AU25" s="56"/>
      <c r="AV25" s="56"/>
      <c r="AW25" s="56"/>
      <c r="AX25" s="90"/>
      <c r="AY25" s="117"/>
      <c r="AZ25" s="2"/>
    </row>
    <row r="26" spans="1:52" ht="12" customHeight="1">
      <c r="A26" s="71">
        <v>12</v>
      </c>
      <c r="B26" s="51" t="s">
        <v>75</v>
      </c>
      <c r="C26" s="78">
        <v>3</v>
      </c>
      <c r="D26" s="82">
        <v>45</v>
      </c>
      <c r="E26" s="64">
        <v>15</v>
      </c>
      <c r="F26" s="64"/>
      <c r="G26" s="64">
        <v>30</v>
      </c>
      <c r="H26" s="64"/>
      <c r="I26" s="64"/>
      <c r="J26" s="73"/>
      <c r="K26" s="64"/>
      <c r="L26" s="64"/>
      <c r="M26" s="64"/>
      <c r="N26" s="64"/>
      <c r="O26" s="90"/>
      <c r="P26" s="111"/>
      <c r="Q26" s="73"/>
      <c r="R26" s="64"/>
      <c r="S26" s="64"/>
      <c r="T26" s="64"/>
      <c r="U26" s="56"/>
      <c r="V26" s="89"/>
      <c r="W26" s="115"/>
      <c r="X26" s="72"/>
      <c r="Y26" s="64"/>
      <c r="Z26" s="64"/>
      <c r="AA26" s="64"/>
      <c r="AB26" s="56"/>
      <c r="AC26" s="90"/>
      <c r="AD26" s="111"/>
      <c r="AE26" s="73"/>
      <c r="AF26" s="64"/>
      <c r="AG26" s="64"/>
      <c r="AH26" s="64"/>
      <c r="AI26" s="56"/>
      <c r="AJ26" s="89"/>
      <c r="AK26" s="112"/>
      <c r="AL26" s="65">
        <v>15</v>
      </c>
      <c r="AM26" s="64"/>
      <c r="AN26" s="64">
        <v>30</v>
      </c>
      <c r="AO26" s="64"/>
      <c r="AP26" s="56"/>
      <c r="AQ26" s="87" t="s">
        <v>30</v>
      </c>
      <c r="AR26" s="111">
        <v>3</v>
      </c>
      <c r="AS26" s="73"/>
      <c r="AT26" s="64"/>
      <c r="AU26" s="64"/>
      <c r="AV26" s="56"/>
      <c r="AW26" s="64"/>
      <c r="AX26" s="96"/>
      <c r="AY26" s="117"/>
      <c r="AZ26" s="2"/>
    </row>
    <row r="27" spans="1:52" ht="12" customHeight="1">
      <c r="A27" s="221" t="s">
        <v>100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3"/>
      <c r="AZ27" s="2"/>
    </row>
    <row r="28" spans="1:52" ht="12" customHeight="1">
      <c r="A28" s="71">
        <v>13</v>
      </c>
      <c r="B28" s="51" t="s">
        <v>76</v>
      </c>
      <c r="C28" s="78">
        <v>4</v>
      </c>
      <c r="D28" s="83">
        <v>30</v>
      </c>
      <c r="E28" s="56"/>
      <c r="F28" s="56"/>
      <c r="G28" s="56">
        <v>30</v>
      </c>
      <c r="H28" s="56"/>
      <c r="I28" s="64"/>
      <c r="J28" s="65"/>
      <c r="K28" s="56"/>
      <c r="L28" s="56">
        <v>30</v>
      </c>
      <c r="M28" s="56"/>
      <c r="N28" s="56"/>
      <c r="O28" s="87" t="s">
        <v>30</v>
      </c>
      <c r="P28" s="113">
        <v>4</v>
      </c>
      <c r="Q28" s="56"/>
      <c r="R28" s="56"/>
      <c r="S28" s="56"/>
      <c r="T28" s="56"/>
      <c r="U28" s="56"/>
      <c r="V28" s="87"/>
      <c r="W28" s="112"/>
      <c r="X28" s="65"/>
      <c r="Y28" s="56"/>
      <c r="Z28" s="56"/>
      <c r="AA28" s="56"/>
      <c r="AB28" s="56"/>
      <c r="AC28" s="90"/>
      <c r="AD28" s="112"/>
      <c r="AE28" s="65"/>
      <c r="AF28" s="56"/>
      <c r="AG28" s="56"/>
      <c r="AH28" s="56"/>
      <c r="AI28" s="56"/>
      <c r="AJ28" s="90"/>
      <c r="AK28" s="112"/>
      <c r="AL28" s="65"/>
      <c r="AM28" s="56"/>
      <c r="AN28" s="56"/>
      <c r="AO28" s="56"/>
      <c r="AP28" s="56"/>
      <c r="AQ28" s="56"/>
      <c r="AR28" s="112"/>
      <c r="AS28" s="65"/>
      <c r="AT28" s="56"/>
      <c r="AU28" s="56"/>
      <c r="AV28" s="56"/>
      <c r="AW28" s="56"/>
      <c r="AX28" s="90"/>
      <c r="AY28" s="117"/>
      <c r="AZ28" s="2"/>
    </row>
    <row r="29" spans="1:52" ht="12" customHeight="1">
      <c r="A29" s="71">
        <v>14</v>
      </c>
      <c r="B29" s="66" t="s">
        <v>51</v>
      </c>
      <c r="C29" s="78">
        <v>5</v>
      </c>
      <c r="D29" s="83">
        <v>45</v>
      </c>
      <c r="E29" s="56">
        <v>15</v>
      </c>
      <c r="F29" s="56"/>
      <c r="G29" s="56"/>
      <c r="H29" s="56">
        <v>30</v>
      </c>
      <c r="I29" s="64"/>
      <c r="J29" s="65"/>
      <c r="K29" s="56"/>
      <c r="L29" s="56"/>
      <c r="M29" s="56"/>
      <c r="N29" s="56"/>
      <c r="O29" s="90"/>
      <c r="P29" s="113"/>
      <c r="Q29" s="56">
        <v>15</v>
      </c>
      <c r="R29" s="56"/>
      <c r="S29" s="56"/>
      <c r="T29" s="56">
        <v>30</v>
      </c>
      <c r="U29" s="56"/>
      <c r="V29" s="87" t="s">
        <v>30</v>
      </c>
      <c r="W29" s="112">
        <v>5</v>
      </c>
      <c r="X29" s="65"/>
      <c r="Y29" s="56"/>
      <c r="Z29" s="56"/>
      <c r="AA29" s="56"/>
      <c r="AB29" s="56"/>
      <c r="AC29" s="90"/>
      <c r="AD29" s="112"/>
      <c r="AE29" s="65"/>
      <c r="AF29" s="56"/>
      <c r="AG29" s="56"/>
      <c r="AH29" s="56"/>
      <c r="AI29" s="56"/>
      <c r="AJ29" s="90"/>
      <c r="AK29" s="112"/>
      <c r="AL29" s="65"/>
      <c r="AM29" s="56"/>
      <c r="AN29" s="56"/>
      <c r="AO29" s="56"/>
      <c r="AP29" s="56"/>
      <c r="AQ29" s="56"/>
      <c r="AR29" s="112"/>
      <c r="AS29" s="65"/>
      <c r="AT29" s="56"/>
      <c r="AU29" s="56"/>
      <c r="AV29" s="56"/>
      <c r="AW29" s="56"/>
      <c r="AX29" s="90"/>
      <c r="AY29" s="117"/>
      <c r="AZ29" s="2"/>
    </row>
    <row r="30" spans="1:52" ht="12" customHeight="1">
      <c r="A30" s="221" t="s">
        <v>101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3"/>
      <c r="AZ30" s="2"/>
    </row>
    <row r="31" spans="1:52" ht="12" customHeight="1">
      <c r="A31" s="63">
        <v>15</v>
      </c>
      <c r="B31" s="51" t="s">
        <v>43</v>
      </c>
      <c r="C31" s="80">
        <v>5</v>
      </c>
      <c r="D31" s="84">
        <v>45</v>
      </c>
      <c r="E31" s="53">
        <v>15</v>
      </c>
      <c r="F31" s="54"/>
      <c r="G31" s="54"/>
      <c r="H31" s="54">
        <v>30</v>
      </c>
      <c r="I31" s="54"/>
      <c r="J31" s="55">
        <v>15</v>
      </c>
      <c r="K31" s="53"/>
      <c r="L31" s="54"/>
      <c r="M31" s="54">
        <v>30</v>
      </c>
      <c r="N31" s="54"/>
      <c r="O31" s="87" t="s">
        <v>30</v>
      </c>
      <c r="P31" s="114">
        <v>5</v>
      </c>
      <c r="Q31" s="55"/>
      <c r="R31" s="53"/>
      <c r="S31" s="54"/>
      <c r="T31" s="54"/>
      <c r="U31" s="53"/>
      <c r="V31" s="91"/>
      <c r="W31" s="120"/>
      <c r="X31" s="52"/>
      <c r="Y31" s="53"/>
      <c r="Z31" s="54"/>
      <c r="AA31" s="54"/>
      <c r="AB31" s="53"/>
      <c r="AC31" s="87"/>
      <c r="AD31" s="114"/>
      <c r="AE31" s="55"/>
      <c r="AF31" s="53"/>
      <c r="AG31" s="54"/>
      <c r="AH31" s="54"/>
      <c r="AI31" s="56"/>
      <c r="AJ31" s="89"/>
      <c r="AK31" s="117"/>
      <c r="AL31" s="72"/>
      <c r="AM31" s="64"/>
      <c r="AN31" s="64"/>
      <c r="AO31" s="64"/>
      <c r="AP31" s="56"/>
      <c r="AQ31" s="90"/>
      <c r="AR31" s="111"/>
      <c r="AS31" s="73"/>
      <c r="AT31" s="64"/>
      <c r="AU31" s="64"/>
      <c r="AV31" s="64"/>
      <c r="AW31" s="64"/>
      <c r="AX31" s="96"/>
      <c r="AY31" s="117"/>
      <c r="AZ31" s="2"/>
    </row>
    <row r="32" spans="1:52" ht="12" customHeight="1">
      <c r="A32" s="71">
        <v>16</v>
      </c>
      <c r="B32" s="66" t="s">
        <v>60</v>
      </c>
      <c r="C32" s="78">
        <v>5</v>
      </c>
      <c r="D32" s="82">
        <v>45</v>
      </c>
      <c r="E32" s="64">
        <v>15</v>
      </c>
      <c r="F32" s="64"/>
      <c r="G32" s="64"/>
      <c r="H32" s="64">
        <v>30</v>
      </c>
      <c r="I32" s="64"/>
      <c r="J32" s="73">
        <v>15</v>
      </c>
      <c r="K32" s="64"/>
      <c r="L32" s="64"/>
      <c r="M32" s="64">
        <v>30</v>
      </c>
      <c r="N32" s="64"/>
      <c r="O32" s="87" t="s">
        <v>30</v>
      </c>
      <c r="P32" s="111">
        <v>5</v>
      </c>
      <c r="Q32" s="73"/>
      <c r="R32" s="56"/>
      <c r="S32" s="56"/>
      <c r="T32" s="56"/>
      <c r="U32" s="56"/>
      <c r="V32" s="89"/>
      <c r="W32" s="115"/>
      <c r="X32" s="72"/>
      <c r="Y32" s="64"/>
      <c r="Z32" s="64"/>
      <c r="AA32" s="64"/>
      <c r="AB32" s="56"/>
      <c r="AC32" s="90"/>
      <c r="AD32" s="111"/>
      <c r="AE32" s="73"/>
      <c r="AF32" s="64"/>
      <c r="AG32" s="64"/>
      <c r="AH32" s="64"/>
      <c r="AI32" s="56"/>
      <c r="AJ32" s="89"/>
      <c r="AK32" s="117"/>
      <c r="AL32" s="72"/>
      <c r="AM32" s="64"/>
      <c r="AN32" s="64"/>
      <c r="AO32" s="64"/>
      <c r="AP32" s="56"/>
      <c r="AQ32" s="90"/>
      <c r="AR32" s="111"/>
      <c r="AS32" s="73"/>
      <c r="AT32" s="64"/>
      <c r="AU32" s="64"/>
      <c r="AV32" s="64"/>
      <c r="AW32" s="64"/>
      <c r="AX32" s="96"/>
      <c r="AY32" s="117"/>
      <c r="AZ32" s="2"/>
    </row>
    <row r="33" spans="1:52" ht="12" customHeight="1">
      <c r="A33" s="71">
        <v>17</v>
      </c>
      <c r="B33" s="51" t="s">
        <v>44</v>
      </c>
      <c r="C33" s="78">
        <v>3</v>
      </c>
      <c r="D33" s="82">
        <v>30</v>
      </c>
      <c r="E33" s="64">
        <v>30</v>
      </c>
      <c r="F33" s="64"/>
      <c r="G33" s="64"/>
      <c r="H33" s="64"/>
      <c r="I33" s="64"/>
      <c r="J33" s="73">
        <v>30</v>
      </c>
      <c r="K33" s="64"/>
      <c r="L33" s="64"/>
      <c r="M33" s="64"/>
      <c r="N33" s="64"/>
      <c r="O33" s="87" t="s">
        <v>30</v>
      </c>
      <c r="P33" s="111">
        <v>3</v>
      </c>
      <c r="Q33" s="73"/>
      <c r="R33" s="56"/>
      <c r="S33" s="56"/>
      <c r="T33" s="56"/>
      <c r="U33" s="56"/>
      <c r="V33" s="89"/>
      <c r="W33" s="115"/>
      <c r="X33" s="72"/>
      <c r="Y33" s="64"/>
      <c r="Z33" s="64"/>
      <c r="AA33" s="64"/>
      <c r="AB33" s="56"/>
      <c r="AC33" s="90"/>
      <c r="AD33" s="111"/>
      <c r="AE33" s="73"/>
      <c r="AF33" s="64"/>
      <c r="AG33" s="64"/>
      <c r="AH33" s="64"/>
      <c r="AI33" s="56"/>
      <c r="AJ33" s="89"/>
      <c r="AK33" s="117"/>
      <c r="AL33" s="72"/>
      <c r="AM33" s="64"/>
      <c r="AN33" s="64"/>
      <c r="AO33" s="64"/>
      <c r="AP33" s="56"/>
      <c r="AQ33" s="90"/>
      <c r="AR33" s="111"/>
      <c r="AS33" s="73"/>
      <c r="AT33" s="64"/>
      <c r="AU33" s="64"/>
      <c r="AV33" s="64"/>
      <c r="AW33" s="64"/>
      <c r="AX33" s="96"/>
      <c r="AY33" s="117"/>
      <c r="AZ33" s="2"/>
    </row>
    <row r="34" spans="1:52" ht="12" customHeight="1">
      <c r="A34" s="71">
        <v>18</v>
      </c>
      <c r="B34" s="51" t="s">
        <v>110</v>
      </c>
      <c r="C34" s="78">
        <v>4</v>
      </c>
      <c r="D34" s="82">
        <v>30</v>
      </c>
      <c r="E34" s="64"/>
      <c r="F34" s="64"/>
      <c r="G34" s="64"/>
      <c r="H34" s="64">
        <v>30</v>
      </c>
      <c r="I34" s="64"/>
      <c r="J34" s="73"/>
      <c r="K34" s="64"/>
      <c r="L34" s="64"/>
      <c r="M34" s="64"/>
      <c r="N34" s="64"/>
      <c r="O34" s="87"/>
      <c r="P34" s="111"/>
      <c r="Q34" s="73"/>
      <c r="R34" s="56"/>
      <c r="S34" s="56"/>
      <c r="T34" s="56">
        <v>30</v>
      </c>
      <c r="U34" s="56"/>
      <c r="V34" s="89" t="s">
        <v>30</v>
      </c>
      <c r="W34" s="115">
        <v>4</v>
      </c>
      <c r="X34" s="72"/>
      <c r="Y34" s="64"/>
      <c r="Z34" s="64"/>
      <c r="AA34" s="64"/>
      <c r="AB34" s="56"/>
      <c r="AC34" s="90"/>
      <c r="AD34" s="111"/>
      <c r="AE34" s="73"/>
      <c r="AF34" s="64"/>
      <c r="AG34" s="64"/>
      <c r="AH34" s="64"/>
      <c r="AI34" s="56"/>
      <c r="AJ34" s="89"/>
      <c r="AK34" s="117"/>
      <c r="AL34" s="72"/>
      <c r="AM34" s="64"/>
      <c r="AN34" s="64"/>
      <c r="AO34" s="64"/>
      <c r="AP34" s="56"/>
      <c r="AQ34" s="90"/>
      <c r="AR34" s="111"/>
      <c r="AS34" s="73"/>
      <c r="AT34" s="64"/>
      <c r="AU34" s="64"/>
      <c r="AV34" s="64"/>
      <c r="AW34" s="64"/>
      <c r="AX34" s="96"/>
      <c r="AY34" s="117"/>
      <c r="AZ34" s="2"/>
    </row>
    <row r="35" spans="1:52" ht="12" customHeight="1">
      <c r="A35" s="63">
        <v>19</v>
      </c>
      <c r="B35" s="51" t="s">
        <v>45</v>
      </c>
      <c r="C35" s="78">
        <v>2</v>
      </c>
      <c r="D35" s="82">
        <v>30</v>
      </c>
      <c r="E35" s="64">
        <v>30</v>
      </c>
      <c r="F35" s="64"/>
      <c r="G35" s="64"/>
      <c r="H35" s="64"/>
      <c r="I35" s="64"/>
      <c r="J35" s="73"/>
      <c r="K35" s="64"/>
      <c r="L35" s="64"/>
      <c r="M35" s="64"/>
      <c r="N35" s="64"/>
      <c r="O35" s="90"/>
      <c r="P35" s="111"/>
      <c r="Q35" s="73">
        <v>30</v>
      </c>
      <c r="R35" s="56"/>
      <c r="S35" s="56"/>
      <c r="T35" s="56"/>
      <c r="U35" s="56"/>
      <c r="V35" s="87" t="s">
        <v>30</v>
      </c>
      <c r="W35" s="115">
        <v>2</v>
      </c>
      <c r="X35" s="72"/>
      <c r="Y35" s="64"/>
      <c r="Z35" s="64"/>
      <c r="AA35" s="64"/>
      <c r="AB35" s="56"/>
      <c r="AC35" s="90"/>
      <c r="AD35" s="111"/>
      <c r="AE35" s="73"/>
      <c r="AF35" s="64"/>
      <c r="AG35" s="64"/>
      <c r="AH35" s="64"/>
      <c r="AI35" s="56"/>
      <c r="AJ35" s="89"/>
      <c r="AK35" s="117"/>
      <c r="AL35" s="72"/>
      <c r="AM35" s="64"/>
      <c r="AN35" s="64"/>
      <c r="AO35" s="64"/>
      <c r="AP35" s="56"/>
      <c r="AQ35" s="90"/>
      <c r="AR35" s="111"/>
      <c r="AS35" s="73"/>
      <c r="AT35" s="64"/>
      <c r="AU35" s="64"/>
      <c r="AV35" s="64"/>
      <c r="AW35" s="64"/>
      <c r="AX35" s="96"/>
      <c r="AY35" s="117"/>
      <c r="AZ35" s="2"/>
    </row>
    <row r="36" spans="1:52" ht="12" customHeight="1">
      <c r="A36" s="71">
        <v>20</v>
      </c>
      <c r="B36" s="51" t="s">
        <v>77</v>
      </c>
      <c r="C36" s="78">
        <v>3</v>
      </c>
      <c r="D36" s="82">
        <v>45</v>
      </c>
      <c r="E36" s="64">
        <v>15</v>
      </c>
      <c r="F36" s="64"/>
      <c r="G36" s="64">
        <v>30</v>
      </c>
      <c r="H36" s="64"/>
      <c r="I36" s="64"/>
      <c r="J36" s="73"/>
      <c r="K36" s="64"/>
      <c r="L36" s="64"/>
      <c r="M36" s="64"/>
      <c r="N36" s="64"/>
      <c r="O36" s="90"/>
      <c r="P36" s="111"/>
      <c r="Q36" s="73"/>
      <c r="R36" s="56"/>
      <c r="S36" s="56"/>
      <c r="T36" s="56"/>
      <c r="U36" s="56"/>
      <c r="V36" s="89"/>
      <c r="W36" s="115"/>
      <c r="X36" s="72"/>
      <c r="Y36" s="64"/>
      <c r="Z36" s="64"/>
      <c r="AA36" s="64"/>
      <c r="AB36" s="56"/>
      <c r="AC36" s="90"/>
      <c r="AD36" s="111"/>
      <c r="AE36" s="73">
        <v>15</v>
      </c>
      <c r="AF36" s="64"/>
      <c r="AG36" s="64">
        <v>30</v>
      </c>
      <c r="AH36" s="64"/>
      <c r="AI36" s="56"/>
      <c r="AJ36" s="87" t="s">
        <v>30</v>
      </c>
      <c r="AK36" s="117">
        <v>3</v>
      </c>
      <c r="AL36" s="72"/>
      <c r="AM36" s="64"/>
      <c r="AN36" s="64"/>
      <c r="AO36" s="64"/>
      <c r="AP36" s="56"/>
      <c r="AQ36" s="90"/>
      <c r="AR36" s="111"/>
      <c r="AS36" s="73"/>
      <c r="AT36" s="64"/>
      <c r="AU36" s="64"/>
      <c r="AV36" s="64"/>
      <c r="AW36" s="64"/>
      <c r="AX36" s="96"/>
      <c r="AY36" s="117"/>
      <c r="AZ36" s="2"/>
    </row>
    <row r="37" spans="1:52" ht="12" customHeight="1">
      <c r="A37" s="71">
        <v>21</v>
      </c>
      <c r="B37" s="51" t="s">
        <v>46</v>
      </c>
      <c r="C37" s="78">
        <v>4</v>
      </c>
      <c r="D37" s="82">
        <v>45</v>
      </c>
      <c r="E37" s="64">
        <v>15</v>
      </c>
      <c r="F37" s="64"/>
      <c r="G37" s="64"/>
      <c r="H37" s="64">
        <v>30</v>
      </c>
      <c r="I37" s="64"/>
      <c r="J37" s="73"/>
      <c r="K37" s="64"/>
      <c r="L37" s="64"/>
      <c r="M37" s="64"/>
      <c r="N37" s="64"/>
      <c r="O37" s="90"/>
      <c r="P37" s="111"/>
      <c r="Q37" s="73"/>
      <c r="R37" s="64"/>
      <c r="S37" s="64"/>
      <c r="T37" s="56"/>
      <c r="U37" s="56"/>
      <c r="V37" s="90"/>
      <c r="W37" s="117"/>
      <c r="X37" s="57"/>
      <c r="Y37" s="64"/>
      <c r="Z37" s="64"/>
      <c r="AA37" s="64"/>
      <c r="AB37" s="56"/>
      <c r="AC37" s="90"/>
      <c r="AD37" s="111"/>
      <c r="AE37" s="73"/>
      <c r="AF37" s="64"/>
      <c r="AG37" s="64"/>
      <c r="AH37" s="64"/>
      <c r="AI37" s="56"/>
      <c r="AJ37" s="89"/>
      <c r="AK37" s="117"/>
      <c r="AL37" s="72">
        <v>15</v>
      </c>
      <c r="AM37" s="64"/>
      <c r="AN37" s="64"/>
      <c r="AO37" s="64">
        <v>30</v>
      </c>
      <c r="AP37" s="56"/>
      <c r="AQ37" s="90" t="s">
        <v>31</v>
      </c>
      <c r="AR37" s="111">
        <v>4</v>
      </c>
      <c r="AS37" s="73"/>
      <c r="AT37" s="64"/>
      <c r="AU37" s="64"/>
      <c r="AV37" s="64"/>
      <c r="AW37" s="64"/>
      <c r="AX37" s="96"/>
      <c r="AY37" s="117"/>
      <c r="AZ37" s="2"/>
    </row>
    <row r="38" spans="1:52" ht="12" customHeight="1">
      <c r="A38" s="221" t="s">
        <v>47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3"/>
      <c r="AZ38" s="2"/>
    </row>
    <row r="39" spans="1:52" ht="12" customHeight="1">
      <c r="A39" s="71">
        <v>22</v>
      </c>
      <c r="B39" s="66" t="s">
        <v>62</v>
      </c>
      <c r="C39" s="78">
        <v>1</v>
      </c>
      <c r="D39" s="83">
        <v>15</v>
      </c>
      <c r="E39" s="56">
        <v>15</v>
      </c>
      <c r="F39" s="56"/>
      <c r="G39" s="56"/>
      <c r="H39" s="56"/>
      <c r="I39" s="64"/>
      <c r="J39" s="65">
        <v>15</v>
      </c>
      <c r="K39" s="56"/>
      <c r="L39" s="56"/>
      <c r="M39" s="56"/>
      <c r="N39" s="56"/>
      <c r="O39" s="87" t="s">
        <v>30</v>
      </c>
      <c r="P39" s="112">
        <v>1</v>
      </c>
      <c r="Q39" s="65"/>
      <c r="R39" s="56"/>
      <c r="S39" s="56"/>
      <c r="T39" s="56"/>
      <c r="U39" s="56"/>
      <c r="V39" s="87"/>
      <c r="W39" s="112"/>
      <c r="X39" s="65"/>
      <c r="Y39" s="56"/>
      <c r="Z39" s="56"/>
      <c r="AA39" s="56"/>
      <c r="AB39" s="56"/>
      <c r="AC39" s="90"/>
      <c r="AD39" s="112"/>
      <c r="AE39" s="65"/>
      <c r="AF39" s="56"/>
      <c r="AG39" s="56"/>
      <c r="AH39" s="56"/>
      <c r="AI39" s="56"/>
      <c r="AK39" s="112"/>
      <c r="AL39" s="65"/>
      <c r="AM39" s="56"/>
      <c r="AN39" s="56"/>
      <c r="AO39" s="56"/>
      <c r="AP39" s="56"/>
      <c r="AQ39" s="90"/>
      <c r="AR39" s="117"/>
      <c r="AS39" s="57"/>
      <c r="AT39" s="56"/>
      <c r="AU39" s="56"/>
      <c r="AV39" s="56"/>
      <c r="AW39" s="56"/>
      <c r="AX39" s="90"/>
      <c r="AY39" s="117"/>
      <c r="AZ39" s="2"/>
    </row>
    <row r="40" spans="1:52" ht="12" customHeight="1" thickBot="1">
      <c r="A40" s="75">
        <v>23</v>
      </c>
      <c r="B40" s="92" t="s">
        <v>29</v>
      </c>
      <c r="C40" s="81">
        <v>0</v>
      </c>
      <c r="D40" s="98">
        <v>60</v>
      </c>
      <c r="E40" s="94"/>
      <c r="F40" s="94">
        <v>60</v>
      </c>
      <c r="G40" s="94"/>
      <c r="H40" s="94"/>
      <c r="I40" s="94"/>
      <c r="J40" s="95"/>
      <c r="K40" s="94">
        <v>30</v>
      </c>
      <c r="L40" s="94"/>
      <c r="M40" s="94"/>
      <c r="N40" s="67"/>
      <c r="O40" s="99" t="s">
        <v>30</v>
      </c>
      <c r="P40" s="116">
        <v>0</v>
      </c>
      <c r="Q40" s="95"/>
      <c r="R40" s="94">
        <v>30</v>
      </c>
      <c r="S40" s="94"/>
      <c r="T40" s="94"/>
      <c r="U40" s="67"/>
      <c r="V40" s="99" t="s">
        <v>30</v>
      </c>
      <c r="W40" s="121">
        <v>0</v>
      </c>
      <c r="X40" s="93"/>
      <c r="Y40" s="94"/>
      <c r="Z40" s="94"/>
      <c r="AA40" s="94"/>
      <c r="AB40" s="67"/>
      <c r="AC40" s="100"/>
      <c r="AD40" s="116"/>
      <c r="AE40" s="95"/>
      <c r="AF40" s="94"/>
      <c r="AG40" s="94"/>
      <c r="AH40" s="94"/>
      <c r="AI40" s="67"/>
      <c r="AJ40" s="100"/>
      <c r="AK40" s="121"/>
      <c r="AL40" s="93"/>
      <c r="AM40" s="94"/>
      <c r="AN40" s="94"/>
      <c r="AO40" s="94"/>
      <c r="AP40" s="67"/>
      <c r="AQ40" s="100"/>
      <c r="AR40" s="116"/>
      <c r="AS40" s="95"/>
      <c r="AT40" s="94"/>
      <c r="AU40" s="94"/>
      <c r="AV40" s="94"/>
      <c r="AW40" s="94"/>
      <c r="AX40" s="101"/>
      <c r="AY40" s="122"/>
      <c r="AZ40" s="2"/>
    </row>
    <row r="41" spans="1:52" ht="12" customHeight="1" thickBot="1">
      <c r="A41" s="233" t="s">
        <v>20</v>
      </c>
      <c r="B41" s="234"/>
      <c r="C41" s="48">
        <f>SUM(C13:C16,C18:C22,C24:C26,C28:C29,C31:C37,C39:C40)</f>
        <v>86</v>
      </c>
      <c r="D41" s="30">
        <f>SUM(D13:D16,D18:D22,D24:D26,D28:D29,D31:D37,D39:D40)</f>
        <v>990</v>
      </c>
      <c r="E41" s="32">
        <f>SUM(E13:E16,E18:E22,E24:E26,E28:E29,E31:E37,E39:E40)</f>
        <v>360</v>
      </c>
      <c r="F41" s="33">
        <f>SUM(F17:F40)</f>
        <v>60</v>
      </c>
      <c r="G41" s="33">
        <f>SUM(G13:G16,G19:G22,G24:G26,G28:G29,G31:G37,G39:G40)</f>
        <v>90</v>
      </c>
      <c r="H41" s="33">
        <f>SUM(H13:H16,H18:H22,H24:H26,H28:H29,H31:H37,H39:H40)</f>
        <v>480</v>
      </c>
      <c r="I41" s="33">
        <f>SUM(I13:I16,I18:I22,I24:I26,I28:I29,I31:I37,I39:I40)</f>
        <v>0</v>
      </c>
      <c r="J41" s="34">
        <f>SUM(J13:J16,J18:J22,J24:J26,J28:J29,J31:J37,J39:J40)</f>
        <v>150</v>
      </c>
      <c r="K41" s="32">
        <f>SUM(K17:K40)</f>
        <v>30</v>
      </c>
      <c r="L41" s="33">
        <f>SUM(L17:L40)</f>
        <v>30</v>
      </c>
      <c r="M41" s="33">
        <f>SUM(M17:M40)</f>
        <v>90</v>
      </c>
      <c r="N41" s="33">
        <f>SUM(N17:N40)</f>
        <v>0</v>
      </c>
      <c r="O41" s="32"/>
      <c r="P41" s="35">
        <f>SUM(P13:P16,P18:P22,P24:P26,P28:P29,P31:P37,P39:P40)</f>
        <v>28</v>
      </c>
      <c r="Q41" s="34">
        <f>SUM(Q13:Q16,Q18:Q22,Q24:Q26,Q28:Q29,Q31:Q37,Q39:Q40)</f>
        <v>75</v>
      </c>
      <c r="R41" s="32">
        <f>SUM(R4:R37,R38:R40)</f>
        <v>30</v>
      </c>
      <c r="S41" s="33">
        <f>SUM(S4:S37,S38:S40)</f>
        <v>0</v>
      </c>
      <c r="T41" s="33">
        <f>SUM(T4:T37,T38:T40)</f>
        <v>150</v>
      </c>
      <c r="U41" s="32">
        <f>SUM(U4:U37,U38:U40)</f>
        <v>0</v>
      </c>
      <c r="V41" s="30"/>
      <c r="W41" s="35">
        <f>SUM(W13:W16,W18:W22,W24:W26,W28:W29,W31:W37,W39:W40)</f>
        <v>22</v>
      </c>
      <c r="X41" s="34">
        <f>SUM(X13:X16,X18:X22,X24:X26,X28:X29,X31:X37,X39:X40)</f>
        <v>30</v>
      </c>
      <c r="Y41" s="32">
        <f>SUM(Y17:Y40)</f>
        <v>0</v>
      </c>
      <c r="Z41" s="33">
        <f>SUM(Z17:Z40)</f>
        <v>0</v>
      </c>
      <c r="AA41" s="33">
        <v>90</v>
      </c>
      <c r="AB41" s="32">
        <f>SUM(AB17:AB40)</f>
        <v>0</v>
      </c>
      <c r="AC41" s="32"/>
      <c r="AD41" s="36">
        <f>SUM(AD13:AD16,AD18:AD21,AD24:AD26,AD28:AD29,AD31:AD37,AD39:AD40)</f>
        <v>9</v>
      </c>
      <c r="AE41" s="34">
        <f>SUM(AE13:AE16,AE18:AE21,AE24:AE26,AE28:AE29,AE31:AE37,AE39:AE40)</f>
        <v>45</v>
      </c>
      <c r="AF41" s="32">
        <f>SUM(AF17:AF40)</f>
        <v>0</v>
      </c>
      <c r="AG41" s="33">
        <f>SUM(AG17:AG40)</f>
        <v>30</v>
      </c>
      <c r="AH41" s="33">
        <f>SUM(AH13:AH16,AH18:AH22,AH24:AH26,AH28:AH29,AH31:AH37,AH39:AH40)</f>
        <v>60</v>
      </c>
      <c r="AI41" s="32">
        <f>SUM(AI13:AI16,AI18:AI22,AI24:AI26,AI28:AI29,AI31:AI37,AI39:AI40)</f>
        <v>0</v>
      </c>
      <c r="AJ41" s="30"/>
      <c r="AK41" s="37">
        <f>SUM(AK13:AK16,AK18:AK22,AK24:AK26,AK28:AK29,AK31:AK37,AK39:AK40)</f>
        <v>11</v>
      </c>
      <c r="AL41" s="30">
        <f>SUM(AL17:AL40)</f>
        <v>45</v>
      </c>
      <c r="AM41" s="32">
        <f>SUM(AM17:AM40)</f>
        <v>0</v>
      </c>
      <c r="AN41" s="33">
        <f>SUM(AN17:AN40)</f>
        <v>30</v>
      </c>
      <c r="AO41" s="33">
        <f>SUM(AO17:AO40)</f>
        <v>60</v>
      </c>
      <c r="AP41" s="32">
        <f>SUM(AP17:AP40)</f>
        <v>0</v>
      </c>
      <c r="AQ41" s="32"/>
      <c r="AR41" s="36">
        <f>SUM(AR13:AR16,AR18:AR22,AR24:AR26,AR28:AR29,AR31:AR37,AR39:AR40)</f>
        <v>11</v>
      </c>
      <c r="AS41" s="34">
        <f>SUM(AS17:AS40)</f>
        <v>15</v>
      </c>
      <c r="AT41" s="32">
        <f>SUM(AT17:AT40)</f>
        <v>0</v>
      </c>
      <c r="AU41" s="33">
        <f>SUM(AU17:AU40)</f>
        <v>0</v>
      </c>
      <c r="AV41" s="33">
        <f>SUM(AV17:AV40)</f>
        <v>30</v>
      </c>
      <c r="AW41" s="33">
        <f>SUM(AW17:AW40)</f>
        <v>0</v>
      </c>
      <c r="AX41" s="33"/>
      <c r="AY41" s="37">
        <f>SUM(AY13:AY16,AY18:AY22,AY24:AY26,AY28:AY29,AY31:AY37,AY39:AY40)</f>
        <v>5</v>
      </c>
      <c r="AZ41" s="2"/>
    </row>
    <row r="42" spans="1:52" ht="12" customHeight="1">
      <c r="A42" s="237" t="s">
        <v>103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9"/>
      <c r="AZ42" s="2"/>
    </row>
    <row r="43" spans="1:52" ht="12" customHeight="1">
      <c r="A43" s="71">
        <v>24</v>
      </c>
      <c r="B43" s="66" t="s">
        <v>68</v>
      </c>
      <c r="C43" s="78">
        <v>8</v>
      </c>
      <c r="D43" s="83">
        <v>120</v>
      </c>
      <c r="E43" s="56"/>
      <c r="F43" s="56"/>
      <c r="G43" s="56"/>
      <c r="H43" s="56">
        <v>120</v>
      </c>
      <c r="I43" s="136"/>
      <c r="J43" s="137"/>
      <c r="K43" s="135"/>
      <c r="L43" s="135"/>
      <c r="M43" s="147">
        <v>30</v>
      </c>
      <c r="N43" s="147"/>
      <c r="O43" s="87" t="s">
        <v>30</v>
      </c>
      <c r="P43" s="112">
        <v>2</v>
      </c>
      <c r="Q43" s="65"/>
      <c r="R43" s="56"/>
      <c r="S43" s="56"/>
      <c r="T43" s="56">
        <v>30</v>
      </c>
      <c r="U43" s="56"/>
      <c r="V43" s="87" t="s">
        <v>30</v>
      </c>
      <c r="W43" s="112">
        <v>2</v>
      </c>
      <c r="X43" s="137"/>
      <c r="Y43" s="135"/>
      <c r="Z43" s="135"/>
      <c r="AA43" s="56">
        <v>30</v>
      </c>
      <c r="AB43" s="56"/>
      <c r="AC43" s="87" t="s">
        <v>30</v>
      </c>
      <c r="AD43" s="117">
        <v>2</v>
      </c>
      <c r="AE43" s="57"/>
      <c r="AF43" s="56"/>
      <c r="AG43" s="56"/>
      <c r="AH43" s="56">
        <v>30</v>
      </c>
      <c r="AI43" s="56"/>
      <c r="AJ43" s="87" t="s">
        <v>31</v>
      </c>
      <c r="AK43" s="112">
        <v>2</v>
      </c>
      <c r="AL43" s="65"/>
      <c r="AM43" s="56"/>
      <c r="AN43" s="56"/>
      <c r="AO43" s="56"/>
      <c r="AP43" s="56"/>
      <c r="AQ43" s="87"/>
      <c r="AR43" s="112"/>
      <c r="AS43" s="65"/>
      <c r="AT43" s="56"/>
      <c r="AU43" s="56"/>
      <c r="AV43" s="56"/>
      <c r="AW43" s="56"/>
      <c r="AX43" s="87"/>
      <c r="AY43" s="112"/>
      <c r="AZ43" s="2"/>
    </row>
    <row r="44" spans="1:52" ht="12" customHeight="1">
      <c r="A44" s="63">
        <v>25</v>
      </c>
      <c r="B44" s="66" t="s">
        <v>49</v>
      </c>
      <c r="C44" s="78">
        <v>8</v>
      </c>
      <c r="D44" s="83">
        <v>120</v>
      </c>
      <c r="E44" s="56"/>
      <c r="F44" s="56"/>
      <c r="G44" s="56"/>
      <c r="H44" s="56">
        <v>120</v>
      </c>
      <c r="I44" s="58"/>
      <c r="J44" s="65"/>
      <c r="K44" s="56"/>
      <c r="L44" s="56"/>
      <c r="M44" s="56"/>
      <c r="N44" s="56"/>
      <c r="O44" s="90"/>
      <c r="P44" s="117"/>
      <c r="Q44" s="65"/>
      <c r="R44" s="56"/>
      <c r="S44" s="56"/>
      <c r="T44" s="56"/>
      <c r="U44" s="56"/>
      <c r="V44" s="90"/>
      <c r="W44" s="117"/>
      <c r="X44" s="65"/>
      <c r="Y44" s="56"/>
      <c r="Z44" s="56"/>
      <c r="AA44" s="56">
        <v>30</v>
      </c>
      <c r="AB44" s="56"/>
      <c r="AC44" s="90" t="s">
        <v>30</v>
      </c>
      <c r="AD44" s="117">
        <v>2</v>
      </c>
      <c r="AE44" s="65"/>
      <c r="AF44" s="56"/>
      <c r="AG44" s="56"/>
      <c r="AH44" s="56">
        <v>30</v>
      </c>
      <c r="AI44" s="56"/>
      <c r="AJ44" s="90" t="s">
        <v>30</v>
      </c>
      <c r="AK44" s="117">
        <v>2</v>
      </c>
      <c r="AL44" s="65"/>
      <c r="AM44" s="56"/>
      <c r="AN44" s="56"/>
      <c r="AO44" s="56">
        <v>30</v>
      </c>
      <c r="AP44" s="56"/>
      <c r="AQ44" s="90" t="s">
        <v>30</v>
      </c>
      <c r="AR44" s="117">
        <v>2</v>
      </c>
      <c r="AS44" s="65"/>
      <c r="AT44" s="56"/>
      <c r="AU44" s="56"/>
      <c r="AV44" s="56">
        <v>30</v>
      </c>
      <c r="AW44" s="56"/>
      <c r="AX44" s="90" t="s">
        <v>30</v>
      </c>
      <c r="AY44" s="117">
        <v>2</v>
      </c>
      <c r="AZ44" s="2"/>
    </row>
    <row r="45" spans="1:52" ht="12" customHeight="1">
      <c r="A45" s="134">
        <v>26</v>
      </c>
      <c r="B45" s="68" t="s">
        <v>70</v>
      </c>
      <c r="C45" s="79">
        <v>1</v>
      </c>
      <c r="D45" s="126">
        <v>15</v>
      </c>
      <c r="E45" s="74">
        <v>15</v>
      </c>
      <c r="F45" s="74"/>
      <c r="G45" s="74"/>
      <c r="H45" s="74"/>
      <c r="I45" s="74"/>
      <c r="J45" s="127"/>
      <c r="K45" s="74"/>
      <c r="L45" s="74"/>
      <c r="M45" s="74"/>
      <c r="N45" s="69"/>
      <c r="O45" s="128"/>
      <c r="P45" s="129"/>
      <c r="Q45" s="127"/>
      <c r="R45" s="74"/>
      <c r="S45" s="74"/>
      <c r="T45" s="74"/>
      <c r="U45" s="69"/>
      <c r="V45" s="130"/>
      <c r="W45" s="131"/>
      <c r="X45" s="132"/>
      <c r="Y45" s="74"/>
      <c r="Z45" s="74"/>
      <c r="AA45" s="74"/>
      <c r="AB45" s="69"/>
      <c r="AC45" s="130"/>
      <c r="AD45" s="129"/>
      <c r="AE45" s="127"/>
      <c r="AF45" s="74"/>
      <c r="AG45" s="74"/>
      <c r="AH45" s="74"/>
      <c r="AI45" s="69"/>
      <c r="AJ45" s="130"/>
      <c r="AK45" s="131"/>
      <c r="AL45" s="132">
        <v>15</v>
      </c>
      <c r="AM45" s="74"/>
      <c r="AN45" s="69"/>
      <c r="AO45" s="74"/>
      <c r="AP45" s="69"/>
      <c r="AQ45" s="104" t="s">
        <v>30</v>
      </c>
      <c r="AR45" s="129">
        <v>1</v>
      </c>
      <c r="AS45" s="127"/>
      <c r="AT45" s="74"/>
      <c r="AU45" s="74"/>
      <c r="AV45" s="74"/>
      <c r="AW45" s="74"/>
      <c r="AX45" s="104"/>
      <c r="AY45" s="133"/>
      <c r="AZ45" s="2"/>
    </row>
    <row r="46" spans="1:52" ht="12" customHeight="1" thickBot="1">
      <c r="A46" s="75">
        <v>27</v>
      </c>
      <c r="B46" s="92" t="s">
        <v>112</v>
      </c>
      <c r="C46" s="81">
        <v>14</v>
      </c>
      <c r="D46" s="98">
        <v>120</v>
      </c>
      <c r="E46" s="94"/>
      <c r="F46" s="94"/>
      <c r="G46" s="94"/>
      <c r="H46" s="94"/>
      <c r="I46" s="94">
        <v>120</v>
      </c>
      <c r="J46" s="95"/>
      <c r="K46" s="94"/>
      <c r="L46" s="94"/>
      <c r="M46" s="94"/>
      <c r="N46" s="67"/>
      <c r="O46" s="103"/>
      <c r="P46" s="116"/>
      <c r="Q46" s="95"/>
      <c r="R46" s="94"/>
      <c r="S46" s="94"/>
      <c r="T46" s="94"/>
      <c r="U46" s="67"/>
      <c r="V46" s="100"/>
      <c r="W46" s="121"/>
      <c r="X46" s="93"/>
      <c r="Y46" s="94"/>
      <c r="Z46" s="94"/>
      <c r="AA46" s="94">
        <v>30</v>
      </c>
      <c r="AB46" s="67"/>
      <c r="AC46" s="100" t="s">
        <v>30</v>
      </c>
      <c r="AD46" s="116">
        <v>3</v>
      </c>
      <c r="AE46" s="95"/>
      <c r="AF46" s="94"/>
      <c r="AG46" s="94"/>
      <c r="AH46" s="94"/>
      <c r="AI46" s="67">
        <v>30</v>
      </c>
      <c r="AJ46" s="99" t="s">
        <v>30</v>
      </c>
      <c r="AK46" s="131">
        <v>3</v>
      </c>
      <c r="AL46" s="93"/>
      <c r="AM46" s="94"/>
      <c r="AN46" s="67"/>
      <c r="AO46" s="94"/>
      <c r="AP46" s="67">
        <v>30</v>
      </c>
      <c r="AQ46" s="99" t="s">
        <v>30</v>
      </c>
      <c r="AR46" s="116">
        <v>3</v>
      </c>
      <c r="AS46" s="95"/>
      <c r="AT46" s="94"/>
      <c r="AU46" s="94"/>
      <c r="AV46" s="94"/>
      <c r="AW46" s="94">
        <v>30</v>
      </c>
      <c r="AX46" s="99" t="s">
        <v>30</v>
      </c>
      <c r="AY46" s="122">
        <v>5</v>
      </c>
      <c r="AZ46" s="2"/>
    </row>
    <row r="47" spans="1:52" ht="12" customHeight="1" thickBot="1">
      <c r="A47" s="233" t="s">
        <v>21</v>
      </c>
      <c r="B47" s="234"/>
      <c r="C47" s="48">
        <f aca="true" t="shared" si="0" ref="C47:N47">SUM(C43:C46)</f>
        <v>31</v>
      </c>
      <c r="D47" s="30">
        <f t="shared" si="0"/>
        <v>375</v>
      </c>
      <c r="E47" s="32">
        <f t="shared" si="0"/>
        <v>15</v>
      </c>
      <c r="F47" s="33">
        <f t="shared" si="0"/>
        <v>0</v>
      </c>
      <c r="G47" s="33">
        <f t="shared" si="0"/>
        <v>0</v>
      </c>
      <c r="H47" s="33">
        <f t="shared" si="0"/>
        <v>240</v>
      </c>
      <c r="I47" s="33">
        <f t="shared" si="0"/>
        <v>120</v>
      </c>
      <c r="J47" s="34">
        <f t="shared" si="0"/>
        <v>0</v>
      </c>
      <c r="K47" s="32">
        <f t="shared" si="0"/>
        <v>0</v>
      </c>
      <c r="L47" s="33">
        <f t="shared" si="0"/>
        <v>0</v>
      </c>
      <c r="M47" s="33">
        <f t="shared" si="0"/>
        <v>30</v>
      </c>
      <c r="N47" s="33">
        <f t="shared" si="0"/>
        <v>0</v>
      </c>
      <c r="O47" s="32"/>
      <c r="P47" s="35">
        <f>SUM(P43:P46)</f>
        <v>2</v>
      </c>
      <c r="Q47" s="34">
        <f>SUM(Q43:Q46)</f>
        <v>0</v>
      </c>
      <c r="R47" s="32">
        <v>0</v>
      </c>
      <c r="S47" s="33">
        <v>0</v>
      </c>
      <c r="T47" s="33">
        <f>SUM(T43:T46)</f>
        <v>30</v>
      </c>
      <c r="U47" s="32">
        <f>SUM(U43:U46)</f>
        <v>0</v>
      </c>
      <c r="V47" s="30"/>
      <c r="W47" s="35">
        <f aca="true" t="shared" si="1" ref="W47:AB47">SUM(W43:W46)</f>
        <v>2</v>
      </c>
      <c r="X47" s="30">
        <f t="shared" si="1"/>
        <v>0</v>
      </c>
      <c r="Y47" s="32">
        <f t="shared" si="1"/>
        <v>0</v>
      </c>
      <c r="Z47" s="33">
        <f t="shared" si="1"/>
        <v>0</v>
      </c>
      <c r="AA47" s="33">
        <f t="shared" si="1"/>
        <v>90</v>
      </c>
      <c r="AB47" s="32">
        <f t="shared" si="1"/>
        <v>0</v>
      </c>
      <c r="AC47" s="32"/>
      <c r="AD47" s="36">
        <f aca="true" t="shared" si="2" ref="AD47:AI47">SUM(AD43:AD46)</f>
        <v>7</v>
      </c>
      <c r="AE47" s="34">
        <f t="shared" si="2"/>
        <v>0</v>
      </c>
      <c r="AF47" s="32">
        <f t="shared" si="2"/>
        <v>0</v>
      </c>
      <c r="AG47" s="33">
        <f t="shared" si="2"/>
        <v>0</v>
      </c>
      <c r="AH47" s="33">
        <f t="shared" si="2"/>
        <v>60</v>
      </c>
      <c r="AI47" s="32">
        <f t="shared" si="2"/>
        <v>30</v>
      </c>
      <c r="AJ47" s="30"/>
      <c r="AK47" s="37">
        <f aca="true" t="shared" si="3" ref="AK47:AP47">SUM(AK43:AK46)</f>
        <v>7</v>
      </c>
      <c r="AL47" s="30">
        <f t="shared" si="3"/>
        <v>15</v>
      </c>
      <c r="AM47" s="32">
        <f t="shared" si="3"/>
        <v>0</v>
      </c>
      <c r="AN47" s="33">
        <f t="shared" si="3"/>
        <v>0</v>
      </c>
      <c r="AO47" s="33">
        <f t="shared" si="3"/>
        <v>30</v>
      </c>
      <c r="AP47" s="32">
        <f t="shared" si="3"/>
        <v>30</v>
      </c>
      <c r="AQ47" s="32"/>
      <c r="AR47" s="36">
        <f aca="true" t="shared" si="4" ref="AR47:AW47">SUM(AR43:AR46)</f>
        <v>6</v>
      </c>
      <c r="AS47" s="34">
        <f t="shared" si="4"/>
        <v>0</v>
      </c>
      <c r="AT47" s="32">
        <f t="shared" si="4"/>
        <v>0</v>
      </c>
      <c r="AU47" s="33">
        <f t="shared" si="4"/>
        <v>0</v>
      </c>
      <c r="AV47" s="33">
        <f t="shared" si="4"/>
        <v>30</v>
      </c>
      <c r="AW47" s="33">
        <f t="shared" si="4"/>
        <v>30</v>
      </c>
      <c r="AX47" s="33"/>
      <c r="AY47" s="37">
        <f>SUM(AY43:AY46)</f>
        <v>7</v>
      </c>
      <c r="AZ47" s="2"/>
    </row>
    <row r="48" spans="1:52" ht="12" customHeight="1">
      <c r="A48" s="279" t="s">
        <v>102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  <c r="AY48" s="281"/>
      <c r="AZ48" s="2"/>
    </row>
    <row r="49" spans="1:52" ht="12" customHeight="1">
      <c r="A49" s="63">
        <v>28</v>
      </c>
      <c r="B49" s="51" t="s">
        <v>66</v>
      </c>
      <c r="C49" s="80">
        <v>8</v>
      </c>
      <c r="D49" s="84">
        <v>120</v>
      </c>
      <c r="E49" s="53"/>
      <c r="F49" s="54"/>
      <c r="G49" s="54"/>
      <c r="H49" s="54">
        <v>120</v>
      </c>
      <c r="I49" s="54"/>
      <c r="J49" s="55"/>
      <c r="K49" s="53"/>
      <c r="L49" s="54"/>
      <c r="M49" s="54"/>
      <c r="N49" s="54"/>
      <c r="O49" s="87"/>
      <c r="P49" s="114"/>
      <c r="Q49" s="55"/>
      <c r="R49" s="53"/>
      <c r="S49" s="54"/>
      <c r="T49" s="54"/>
      <c r="U49" s="53"/>
      <c r="V49" s="91"/>
      <c r="W49" s="120"/>
      <c r="X49" s="52"/>
      <c r="Y49" s="53"/>
      <c r="Z49" s="54"/>
      <c r="AA49" s="54">
        <v>60</v>
      </c>
      <c r="AB49" s="53"/>
      <c r="AC49" s="87" t="s">
        <v>30</v>
      </c>
      <c r="AD49" s="114">
        <v>4</v>
      </c>
      <c r="AE49" s="55"/>
      <c r="AF49" s="53"/>
      <c r="AG49" s="54"/>
      <c r="AH49" s="54">
        <v>60</v>
      </c>
      <c r="AI49" s="56"/>
      <c r="AJ49" s="87" t="s">
        <v>30</v>
      </c>
      <c r="AK49" s="117">
        <v>4</v>
      </c>
      <c r="AL49" s="72"/>
      <c r="AM49" s="64"/>
      <c r="AN49" s="64"/>
      <c r="AO49" s="64"/>
      <c r="AP49" s="56"/>
      <c r="AQ49" s="90"/>
      <c r="AR49" s="111"/>
      <c r="AS49" s="73"/>
      <c r="AT49" s="64"/>
      <c r="AU49" s="64"/>
      <c r="AV49" s="64"/>
      <c r="AW49" s="64"/>
      <c r="AX49" s="96"/>
      <c r="AY49" s="117"/>
      <c r="AZ49" s="2"/>
    </row>
    <row r="50" spans="1:52" ht="12" customHeight="1">
      <c r="A50" s="71">
        <v>29</v>
      </c>
      <c r="B50" s="66" t="s">
        <v>78</v>
      </c>
      <c r="C50" s="78">
        <v>6</v>
      </c>
      <c r="D50" s="82">
        <v>90</v>
      </c>
      <c r="E50" s="64">
        <v>30</v>
      </c>
      <c r="F50" s="64"/>
      <c r="G50" s="64">
        <v>60</v>
      </c>
      <c r="H50" s="64"/>
      <c r="I50" s="64"/>
      <c r="J50" s="73"/>
      <c r="K50" s="64"/>
      <c r="L50" s="64"/>
      <c r="M50" s="64"/>
      <c r="N50" s="64"/>
      <c r="O50" s="90"/>
      <c r="P50" s="111"/>
      <c r="Q50" s="73"/>
      <c r="R50" s="56"/>
      <c r="S50" s="56"/>
      <c r="T50" s="56"/>
      <c r="U50" s="56"/>
      <c r="V50" s="89"/>
      <c r="W50" s="115"/>
      <c r="X50" s="72">
        <v>30</v>
      </c>
      <c r="Y50" s="64"/>
      <c r="Z50" s="64">
        <v>30</v>
      </c>
      <c r="AA50" s="64"/>
      <c r="AB50" s="56"/>
      <c r="AC50" s="87" t="s">
        <v>30</v>
      </c>
      <c r="AD50" s="111">
        <v>4</v>
      </c>
      <c r="AE50" s="73"/>
      <c r="AF50" s="64"/>
      <c r="AG50" s="64">
        <v>30</v>
      </c>
      <c r="AH50" s="64"/>
      <c r="AI50" s="56"/>
      <c r="AJ50" s="89" t="s">
        <v>31</v>
      </c>
      <c r="AK50" s="117">
        <v>2</v>
      </c>
      <c r="AL50" s="72"/>
      <c r="AM50" s="64"/>
      <c r="AN50" s="64"/>
      <c r="AO50" s="64"/>
      <c r="AP50" s="56"/>
      <c r="AQ50" s="90"/>
      <c r="AR50" s="111"/>
      <c r="AS50" s="73"/>
      <c r="AT50" s="64"/>
      <c r="AU50" s="64"/>
      <c r="AV50" s="64"/>
      <c r="AW50" s="64"/>
      <c r="AX50" s="96"/>
      <c r="AY50" s="117"/>
      <c r="AZ50" s="2"/>
    </row>
    <row r="51" spans="1:52" ht="12" customHeight="1">
      <c r="A51" s="71">
        <v>30</v>
      </c>
      <c r="B51" s="51" t="s">
        <v>79</v>
      </c>
      <c r="C51" s="78">
        <v>2</v>
      </c>
      <c r="D51" s="82">
        <v>30</v>
      </c>
      <c r="E51" s="64"/>
      <c r="F51" s="64"/>
      <c r="G51" s="64"/>
      <c r="H51" s="64">
        <v>30</v>
      </c>
      <c r="I51" s="64"/>
      <c r="J51" s="73"/>
      <c r="K51" s="64"/>
      <c r="L51" s="64"/>
      <c r="M51" s="64"/>
      <c r="N51" s="64"/>
      <c r="O51" s="90"/>
      <c r="P51" s="111"/>
      <c r="Q51" s="73"/>
      <c r="R51" s="56"/>
      <c r="S51" s="56"/>
      <c r="T51" s="56"/>
      <c r="U51" s="56"/>
      <c r="V51" s="89"/>
      <c r="W51" s="115"/>
      <c r="X51" s="72"/>
      <c r="Y51" s="64"/>
      <c r="Z51" s="64"/>
      <c r="AA51" s="64">
        <v>30</v>
      </c>
      <c r="AB51" s="56"/>
      <c r="AC51" s="87" t="s">
        <v>30</v>
      </c>
      <c r="AD51" s="117">
        <v>2</v>
      </c>
      <c r="AE51" s="73"/>
      <c r="AF51" s="64"/>
      <c r="AG51" s="64"/>
      <c r="AH51" s="64"/>
      <c r="AI51" s="56"/>
      <c r="AJ51" s="87"/>
      <c r="AK51" s="117"/>
      <c r="AL51" s="72"/>
      <c r="AM51" s="64"/>
      <c r="AN51" s="64"/>
      <c r="AO51" s="64"/>
      <c r="AP51" s="56"/>
      <c r="AQ51" s="90"/>
      <c r="AR51" s="111"/>
      <c r="AS51" s="73"/>
      <c r="AT51" s="64"/>
      <c r="AU51" s="64"/>
      <c r="AV51" s="64"/>
      <c r="AW51" s="64"/>
      <c r="AX51" s="96"/>
      <c r="AY51" s="117"/>
      <c r="AZ51" s="2"/>
    </row>
    <row r="52" spans="1:52" ht="12" customHeight="1">
      <c r="A52" s="71">
        <v>31</v>
      </c>
      <c r="B52" s="51" t="s">
        <v>48</v>
      </c>
      <c r="C52" s="78">
        <v>5</v>
      </c>
      <c r="D52" s="82">
        <v>60</v>
      </c>
      <c r="E52" s="64"/>
      <c r="F52" s="64"/>
      <c r="G52" s="64"/>
      <c r="H52" s="64">
        <v>60</v>
      </c>
      <c r="I52" s="64"/>
      <c r="J52" s="73"/>
      <c r="K52" s="64"/>
      <c r="L52" s="64"/>
      <c r="M52" s="64"/>
      <c r="N52" s="64"/>
      <c r="O52" s="90"/>
      <c r="P52" s="111"/>
      <c r="Q52" s="73"/>
      <c r="R52" s="56"/>
      <c r="S52" s="56"/>
      <c r="T52" s="56"/>
      <c r="U52" s="56"/>
      <c r="V52" s="89"/>
      <c r="W52" s="115"/>
      <c r="X52" s="72"/>
      <c r="Y52" s="64"/>
      <c r="Z52" s="64"/>
      <c r="AA52" s="64"/>
      <c r="AB52" s="56"/>
      <c r="AC52" s="90"/>
      <c r="AD52" s="111"/>
      <c r="AE52" s="73"/>
      <c r="AF52" s="64"/>
      <c r="AG52" s="64"/>
      <c r="AH52" s="64"/>
      <c r="AI52" s="56"/>
      <c r="AJ52" s="89"/>
      <c r="AK52" s="117"/>
      <c r="AL52" s="72"/>
      <c r="AM52" s="64"/>
      <c r="AN52" s="64"/>
      <c r="AO52" s="64">
        <v>30</v>
      </c>
      <c r="AP52" s="56"/>
      <c r="AQ52" s="87" t="s">
        <v>30</v>
      </c>
      <c r="AR52" s="111">
        <v>2</v>
      </c>
      <c r="AS52" s="73"/>
      <c r="AT52" s="64"/>
      <c r="AU52" s="64"/>
      <c r="AV52" s="64">
        <v>30</v>
      </c>
      <c r="AW52" s="64"/>
      <c r="AX52" s="87" t="s">
        <v>30</v>
      </c>
      <c r="AY52" s="117">
        <v>3</v>
      </c>
      <c r="AZ52" s="2"/>
    </row>
    <row r="53" spans="1:52" ht="12" customHeight="1">
      <c r="A53" s="71">
        <v>32</v>
      </c>
      <c r="B53" s="51" t="s">
        <v>64</v>
      </c>
      <c r="C53" s="78">
        <v>3</v>
      </c>
      <c r="D53" s="82">
        <v>45</v>
      </c>
      <c r="E53" s="64">
        <v>15</v>
      </c>
      <c r="F53" s="64"/>
      <c r="G53" s="64"/>
      <c r="H53" s="64">
        <v>30</v>
      </c>
      <c r="I53" s="64"/>
      <c r="J53" s="73"/>
      <c r="K53" s="64"/>
      <c r="L53" s="64"/>
      <c r="M53" s="64"/>
      <c r="N53" s="64"/>
      <c r="O53" s="90"/>
      <c r="P53" s="111"/>
      <c r="Q53" s="73"/>
      <c r="R53" s="56"/>
      <c r="S53" s="56"/>
      <c r="T53" s="56"/>
      <c r="U53" s="56"/>
      <c r="V53" s="89"/>
      <c r="W53" s="115"/>
      <c r="X53" s="72"/>
      <c r="Y53" s="64"/>
      <c r="Z53" s="64"/>
      <c r="AA53" s="64"/>
      <c r="AB53" s="56"/>
      <c r="AC53" s="90"/>
      <c r="AD53" s="111"/>
      <c r="AE53" s="73"/>
      <c r="AF53" s="64"/>
      <c r="AG53" s="64"/>
      <c r="AH53" s="64"/>
      <c r="AI53" s="56"/>
      <c r="AJ53" s="89"/>
      <c r="AK53" s="117"/>
      <c r="AL53" s="72">
        <v>15</v>
      </c>
      <c r="AM53" s="64"/>
      <c r="AN53" s="64"/>
      <c r="AO53" s="64">
        <v>30</v>
      </c>
      <c r="AP53" s="56"/>
      <c r="AQ53" s="90" t="s">
        <v>31</v>
      </c>
      <c r="AR53" s="111">
        <v>3</v>
      </c>
      <c r="AS53" s="73"/>
      <c r="AT53" s="64"/>
      <c r="AU53" s="64"/>
      <c r="AV53" s="64"/>
      <c r="AW53" s="64"/>
      <c r="AX53" s="96"/>
      <c r="AY53" s="117"/>
      <c r="AZ53" s="2"/>
    </row>
    <row r="54" spans="1:52" ht="12" customHeight="1" thickBot="1">
      <c r="A54" s="75">
        <v>33</v>
      </c>
      <c r="B54" s="125" t="s">
        <v>106</v>
      </c>
      <c r="C54" s="81">
        <v>1</v>
      </c>
      <c r="D54" s="98">
        <v>15</v>
      </c>
      <c r="E54" s="94">
        <v>15</v>
      </c>
      <c r="F54" s="94"/>
      <c r="G54" s="94"/>
      <c r="H54" s="94"/>
      <c r="I54" s="94"/>
      <c r="J54" s="95"/>
      <c r="K54" s="94"/>
      <c r="L54" s="94"/>
      <c r="M54" s="94"/>
      <c r="N54" s="94"/>
      <c r="O54" s="100"/>
      <c r="P54" s="116"/>
      <c r="Q54" s="95"/>
      <c r="R54" s="94"/>
      <c r="S54" s="94"/>
      <c r="T54" s="94"/>
      <c r="U54" s="67"/>
      <c r="V54" s="103"/>
      <c r="W54" s="121"/>
      <c r="X54" s="93"/>
      <c r="Y54" s="94"/>
      <c r="Z54" s="94"/>
      <c r="AA54" s="94"/>
      <c r="AB54" s="67"/>
      <c r="AC54" s="100"/>
      <c r="AD54" s="116"/>
      <c r="AE54" s="95"/>
      <c r="AF54" s="94"/>
      <c r="AG54" s="94"/>
      <c r="AH54" s="94"/>
      <c r="AI54" s="67"/>
      <c r="AJ54" s="103"/>
      <c r="AK54" s="122"/>
      <c r="AL54" s="93"/>
      <c r="AM54" s="94"/>
      <c r="AN54" s="94"/>
      <c r="AO54" s="94"/>
      <c r="AP54" s="67"/>
      <c r="AQ54" s="100"/>
      <c r="AR54" s="116"/>
      <c r="AS54" s="95">
        <v>15</v>
      </c>
      <c r="AT54" s="94"/>
      <c r="AU54" s="94"/>
      <c r="AV54" s="94"/>
      <c r="AW54" s="94"/>
      <c r="AX54" s="99" t="s">
        <v>30</v>
      </c>
      <c r="AY54" s="122">
        <v>1</v>
      </c>
      <c r="AZ54" s="2"/>
    </row>
    <row r="55" spans="1:52" ht="12" customHeight="1" thickBot="1">
      <c r="A55" s="233" t="s">
        <v>52</v>
      </c>
      <c r="B55" s="234"/>
      <c r="C55" s="29">
        <f aca="true" t="shared" si="5" ref="C55:N55">SUM(C49:C54)</f>
        <v>25</v>
      </c>
      <c r="D55" s="30">
        <f t="shared" si="5"/>
        <v>360</v>
      </c>
      <c r="E55" s="32">
        <f t="shared" si="5"/>
        <v>60</v>
      </c>
      <c r="F55" s="33">
        <f t="shared" si="5"/>
        <v>0</v>
      </c>
      <c r="G55" s="33">
        <f t="shared" si="5"/>
        <v>60</v>
      </c>
      <c r="H55" s="33">
        <f t="shared" si="5"/>
        <v>240</v>
      </c>
      <c r="I55" s="33">
        <f t="shared" si="5"/>
        <v>0</v>
      </c>
      <c r="J55" s="34">
        <f t="shared" si="5"/>
        <v>0</v>
      </c>
      <c r="K55" s="32">
        <f t="shared" si="5"/>
        <v>0</v>
      </c>
      <c r="L55" s="33">
        <f t="shared" si="5"/>
        <v>0</v>
      </c>
      <c r="M55" s="33">
        <f t="shared" si="5"/>
        <v>0</v>
      </c>
      <c r="N55" s="32">
        <f t="shared" si="5"/>
        <v>0</v>
      </c>
      <c r="O55" s="30"/>
      <c r="P55" s="36">
        <f aca="true" t="shared" si="6" ref="P55:U55">SUM(P49:P54)</f>
        <v>0</v>
      </c>
      <c r="Q55" s="34">
        <f t="shared" si="6"/>
        <v>0</v>
      </c>
      <c r="R55" s="32">
        <f t="shared" si="6"/>
        <v>0</v>
      </c>
      <c r="S55" s="33">
        <f t="shared" si="6"/>
        <v>0</v>
      </c>
      <c r="T55" s="33">
        <f t="shared" si="6"/>
        <v>0</v>
      </c>
      <c r="U55" s="32">
        <f t="shared" si="6"/>
        <v>0</v>
      </c>
      <c r="V55" s="32"/>
      <c r="W55" s="35">
        <f aca="true" t="shared" si="7" ref="W55:AB55">SUM(W49:W54)</f>
        <v>0</v>
      </c>
      <c r="X55" s="30">
        <f t="shared" si="7"/>
        <v>30</v>
      </c>
      <c r="Y55" s="32">
        <f t="shared" si="7"/>
        <v>0</v>
      </c>
      <c r="Z55" s="33">
        <f t="shared" si="7"/>
        <v>30</v>
      </c>
      <c r="AA55" s="33">
        <f t="shared" si="7"/>
        <v>90</v>
      </c>
      <c r="AB55" s="32">
        <f t="shared" si="7"/>
        <v>0</v>
      </c>
      <c r="AC55" s="32"/>
      <c r="AD55" s="36">
        <f aca="true" t="shared" si="8" ref="AD55:AI55">SUM(AD49:AD54)</f>
        <v>10</v>
      </c>
      <c r="AE55" s="34">
        <f t="shared" si="8"/>
        <v>0</v>
      </c>
      <c r="AF55" s="32">
        <f t="shared" si="8"/>
        <v>0</v>
      </c>
      <c r="AG55" s="33">
        <f t="shared" si="8"/>
        <v>30</v>
      </c>
      <c r="AH55" s="33">
        <f t="shared" si="8"/>
        <v>60</v>
      </c>
      <c r="AI55" s="32">
        <f t="shared" si="8"/>
        <v>0</v>
      </c>
      <c r="AJ55" s="30"/>
      <c r="AK55" s="37">
        <f aca="true" t="shared" si="9" ref="AK55:AP55">SUM(AK49:AK54)</f>
        <v>6</v>
      </c>
      <c r="AL55" s="30">
        <f t="shared" si="9"/>
        <v>15</v>
      </c>
      <c r="AM55" s="32">
        <f t="shared" si="9"/>
        <v>0</v>
      </c>
      <c r="AN55" s="33">
        <f t="shared" si="9"/>
        <v>0</v>
      </c>
      <c r="AO55" s="33">
        <f t="shared" si="9"/>
        <v>60</v>
      </c>
      <c r="AP55" s="32">
        <f t="shared" si="9"/>
        <v>0</v>
      </c>
      <c r="AQ55" s="32"/>
      <c r="AR55" s="36">
        <f aca="true" t="shared" si="10" ref="AR55:AW55">SUM(AR49:AR54)</f>
        <v>5</v>
      </c>
      <c r="AS55" s="34">
        <f t="shared" si="10"/>
        <v>15</v>
      </c>
      <c r="AT55" s="32">
        <f t="shared" si="10"/>
        <v>0</v>
      </c>
      <c r="AU55" s="33">
        <f t="shared" si="10"/>
        <v>0</v>
      </c>
      <c r="AV55" s="33">
        <f t="shared" si="10"/>
        <v>30</v>
      </c>
      <c r="AW55" s="33">
        <f t="shared" si="10"/>
        <v>0</v>
      </c>
      <c r="AX55" s="33"/>
      <c r="AY55" s="37">
        <f>SUM(AY49:AY54)</f>
        <v>4</v>
      </c>
      <c r="AZ55" s="2"/>
    </row>
    <row r="56" spans="1:52" ht="12" customHeight="1" thickBot="1">
      <c r="A56" s="282" t="s">
        <v>53</v>
      </c>
      <c r="B56" s="283"/>
      <c r="C56" s="38">
        <f aca="true" t="shared" si="11" ref="C56:N56">SUM(C41,C47,C55)</f>
        <v>142</v>
      </c>
      <c r="D56" s="39">
        <f t="shared" si="11"/>
        <v>1725</v>
      </c>
      <c r="E56" s="40">
        <f t="shared" si="11"/>
        <v>435</v>
      </c>
      <c r="F56" s="41">
        <f t="shared" si="11"/>
        <v>60</v>
      </c>
      <c r="G56" s="41">
        <f t="shared" si="11"/>
        <v>150</v>
      </c>
      <c r="H56" s="41">
        <f t="shared" si="11"/>
        <v>960</v>
      </c>
      <c r="I56" s="41">
        <f t="shared" si="11"/>
        <v>120</v>
      </c>
      <c r="J56" s="42">
        <f t="shared" si="11"/>
        <v>150</v>
      </c>
      <c r="K56" s="40">
        <f t="shared" si="11"/>
        <v>30</v>
      </c>
      <c r="L56" s="41">
        <f t="shared" si="11"/>
        <v>30</v>
      </c>
      <c r="M56" s="41">
        <f t="shared" si="11"/>
        <v>120</v>
      </c>
      <c r="N56" s="40">
        <f t="shared" si="11"/>
        <v>0</v>
      </c>
      <c r="O56" s="39"/>
      <c r="P56" s="43">
        <f aca="true" t="shared" si="12" ref="P56:U56">SUM(P41,P47,P55)</f>
        <v>30</v>
      </c>
      <c r="Q56" s="42">
        <f t="shared" si="12"/>
        <v>75</v>
      </c>
      <c r="R56" s="40">
        <f t="shared" si="12"/>
        <v>30</v>
      </c>
      <c r="S56" s="41">
        <f t="shared" si="12"/>
        <v>0</v>
      </c>
      <c r="T56" s="41">
        <f t="shared" si="12"/>
        <v>180</v>
      </c>
      <c r="U56" s="40">
        <f t="shared" si="12"/>
        <v>0</v>
      </c>
      <c r="V56" s="40"/>
      <c r="W56" s="44">
        <f aca="true" t="shared" si="13" ref="W56:AB56">SUM(W41,W47,W55)</f>
        <v>24</v>
      </c>
      <c r="X56" s="39">
        <f t="shared" si="13"/>
        <v>60</v>
      </c>
      <c r="Y56" s="40">
        <f t="shared" si="13"/>
        <v>0</v>
      </c>
      <c r="Z56" s="41">
        <f t="shared" si="13"/>
        <v>30</v>
      </c>
      <c r="AA56" s="41">
        <f t="shared" si="13"/>
        <v>270</v>
      </c>
      <c r="AB56" s="40">
        <f t="shared" si="13"/>
        <v>0</v>
      </c>
      <c r="AC56" s="40"/>
      <c r="AD56" s="43">
        <f aca="true" t="shared" si="14" ref="AD56:AI56">SUM(AD41,AD47,AD55)</f>
        <v>26</v>
      </c>
      <c r="AE56" s="42">
        <f t="shared" si="14"/>
        <v>45</v>
      </c>
      <c r="AF56" s="40">
        <f t="shared" si="14"/>
        <v>0</v>
      </c>
      <c r="AG56" s="41">
        <f t="shared" si="14"/>
        <v>60</v>
      </c>
      <c r="AH56" s="41">
        <f t="shared" si="14"/>
        <v>180</v>
      </c>
      <c r="AI56" s="40">
        <f t="shared" si="14"/>
        <v>30</v>
      </c>
      <c r="AJ56" s="39"/>
      <c r="AK56" s="45">
        <f aca="true" t="shared" si="15" ref="AK56:AP56">SUM(AK41,AK47,AK55)</f>
        <v>24</v>
      </c>
      <c r="AL56" s="39">
        <f t="shared" si="15"/>
        <v>75</v>
      </c>
      <c r="AM56" s="40">
        <f t="shared" si="15"/>
        <v>0</v>
      </c>
      <c r="AN56" s="41">
        <f t="shared" si="15"/>
        <v>30</v>
      </c>
      <c r="AO56" s="41">
        <f t="shared" si="15"/>
        <v>150</v>
      </c>
      <c r="AP56" s="40">
        <f t="shared" si="15"/>
        <v>30</v>
      </c>
      <c r="AQ56" s="40"/>
      <c r="AR56" s="43">
        <f>SUM(AR41,AR47,AR55)</f>
        <v>22</v>
      </c>
      <c r="AS56" s="42">
        <f>SUM(AS41,AS47,AS55)</f>
        <v>30</v>
      </c>
      <c r="AT56" s="40">
        <f>SUM(AT41,AT47,AT55)</f>
        <v>0</v>
      </c>
      <c r="AU56" s="41">
        <f>SUM(AU41,AU47,AU55)</f>
        <v>0</v>
      </c>
      <c r="AV56" s="41">
        <f>SUM(AV41,AV47,AV55)</f>
        <v>90</v>
      </c>
      <c r="AW56" s="41">
        <f>SUM(AW47,AW55)</f>
        <v>30</v>
      </c>
      <c r="AX56" s="41"/>
      <c r="AY56" s="45">
        <f>SUM(AY41,AY47,AY55)</f>
        <v>16</v>
      </c>
      <c r="AZ56" s="2"/>
    </row>
    <row r="57" spans="1:52" ht="12" customHeight="1" thickBot="1">
      <c r="A57" s="240" t="s">
        <v>10</v>
      </c>
      <c r="B57" s="241"/>
      <c r="C57" s="241"/>
      <c r="D57" s="241"/>
      <c r="E57" s="241"/>
      <c r="F57" s="241"/>
      <c r="G57" s="241"/>
      <c r="H57" s="241"/>
      <c r="I57" s="241"/>
      <c r="J57" s="227">
        <f>SUM(J56,K56,L56,M56,N56)</f>
        <v>330</v>
      </c>
      <c r="K57" s="228"/>
      <c r="L57" s="228"/>
      <c r="M57" s="228"/>
      <c r="N57" s="228"/>
      <c r="O57" s="228"/>
      <c r="P57" s="229"/>
      <c r="Q57" s="227">
        <f>SUM(Q56,R56,S56,T56,U56)</f>
        <v>285</v>
      </c>
      <c r="R57" s="228"/>
      <c r="S57" s="228"/>
      <c r="T57" s="228"/>
      <c r="U57" s="228"/>
      <c r="V57" s="228"/>
      <c r="W57" s="228"/>
      <c r="X57" s="228">
        <f>SUM(X56,Y56,Z56,AA56,AB56)</f>
        <v>360</v>
      </c>
      <c r="Y57" s="228"/>
      <c r="Z57" s="228"/>
      <c r="AA57" s="228"/>
      <c r="AB57" s="228"/>
      <c r="AC57" s="228"/>
      <c r="AD57" s="229"/>
      <c r="AE57" s="227">
        <f>SUM(AE56,AF56,AG56,AH56,AI56)</f>
        <v>315</v>
      </c>
      <c r="AF57" s="228"/>
      <c r="AG57" s="228"/>
      <c r="AH57" s="228"/>
      <c r="AI57" s="228"/>
      <c r="AJ57" s="228"/>
      <c r="AK57" s="229"/>
      <c r="AL57" s="227">
        <f>SUM(AL56,AM56,AN56,AO56,AP56)</f>
        <v>285</v>
      </c>
      <c r="AM57" s="228"/>
      <c r="AN57" s="228"/>
      <c r="AO57" s="228"/>
      <c r="AP57" s="228"/>
      <c r="AQ57" s="228"/>
      <c r="AR57" s="229"/>
      <c r="AS57" s="228">
        <f>SUM(AS56,AT56,AU56,AV56,AW56)</f>
        <v>150</v>
      </c>
      <c r="AT57" s="228"/>
      <c r="AU57" s="228"/>
      <c r="AV57" s="228"/>
      <c r="AW57" s="228"/>
      <c r="AX57" s="228"/>
      <c r="AY57" s="229"/>
      <c r="AZ57" s="2"/>
    </row>
    <row r="58" spans="1:52" ht="12" customHeight="1" thickBot="1">
      <c r="A58" s="102"/>
      <c r="B58" s="12" t="s">
        <v>80</v>
      </c>
      <c r="C58" s="105">
        <v>24</v>
      </c>
      <c r="D58" s="263" t="s">
        <v>107</v>
      </c>
      <c r="E58" s="264"/>
      <c r="F58" s="264"/>
      <c r="G58" s="264"/>
      <c r="H58" s="264"/>
      <c r="I58" s="265"/>
      <c r="J58" s="46"/>
      <c r="K58" s="224"/>
      <c r="L58" s="225"/>
      <c r="M58" s="225"/>
      <c r="N58" s="225"/>
      <c r="O58" s="225"/>
      <c r="P58" s="226"/>
      <c r="Q58" s="46">
        <v>4</v>
      </c>
      <c r="R58" s="284" t="s">
        <v>108</v>
      </c>
      <c r="S58" s="231"/>
      <c r="T58" s="231"/>
      <c r="U58" s="231"/>
      <c r="V58" s="231"/>
      <c r="W58" s="232"/>
      <c r="X58" s="46">
        <v>4</v>
      </c>
      <c r="Y58" s="224" t="s">
        <v>108</v>
      </c>
      <c r="Z58" s="225"/>
      <c r="AA58" s="225"/>
      <c r="AB58" s="225"/>
      <c r="AC58" s="225"/>
      <c r="AD58" s="226"/>
      <c r="AE58" s="46">
        <v>4</v>
      </c>
      <c r="AF58" s="224" t="s">
        <v>108</v>
      </c>
      <c r="AG58" s="225"/>
      <c r="AH58" s="225"/>
      <c r="AI58" s="225"/>
      <c r="AJ58" s="225"/>
      <c r="AK58" s="226"/>
      <c r="AL58" s="46">
        <v>8</v>
      </c>
      <c r="AM58" s="230" t="s">
        <v>109</v>
      </c>
      <c r="AN58" s="231"/>
      <c r="AO58" s="231"/>
      <c r="AP58" s="231"/>
      <c r="AQ58" s="231"/>
      <c r="AR58" s="232"/>
      <c r="AS58" s="46">
        <v>4</v>
      </c>
      <c r="AT58" s="224" t="s">
        <v>108</v>
      </c>
      <c r="AU58" s="231"/>
      <c r="AV58" s="231"/>
      <c r="AW58" s="231"/>
      <c r="AX58" s="231"/>
      <c r="AY58" s="232"/>
      <c r="AZ58" s="2"/>
    </row>
    <row r="59" spans="1:52" ht="12" customHeight="1" thickBot="1">
      <c r="A59" s="102"/>
      <c r="B59" s="13" t="s">
        <v>24</v>
      </c>
      <c r="C59" s="105"/>
      <c r="D59" s="263"/>
      <c r="E59" s="264"/>
      <c r="F59" s="264"/>
      <c r="G59" s="264"/>
      <c r="H59" s="264"/>
      <c r="I59" s="265"/>
      <c r="J59" s="46"/>
      <c r="K59" s="224"/>
      <c r="L59" s="225"/>
      <c r="M59" s="225"/>
      <c r="N59" s="225"/>
      <c r="O59" s="225"/>
      <c r="P59" s="226"/>
      <c r="Q59" s="46"/>
      <c r="R59" s="284"/>
      <c r="S59" s="231"/>
      <c r="T59" s="231"/>
      <c r="U59" s="231"/>
      <c r="V59" s="231"/>
      <c r="W59" s="232"/>
      <c r="X59" s="46"/>
      <c r="Y59" s="224"/>
      <c r="Z59" s="225"/>
      <c r="AA59" s="225"/>
      <c r="AB59" s="225"/>
      <c r="AC59" s="225"/>
      <c r="AD59" s="226"/>
      <c r="AE59" s="46"/>
      <c r="AF59" s="224"/>
      <c r="AG59" s="225"/>
      <c r="AH59" s="225"/>
      <c r="AI59" s="225"/>
      <c r="AJ59" s="225"/>
      <c r="AK59" s="226"/>
      <c r="AL59" s="46"/>
      <c r="AM59" s="224"/>
      <c r="AN59" s="225"/>
      <c r="AO59" s="225"/>
      <c r="AP59" s="225"/>
      <c r="AQ59" s="225"/>
      <c r="AR59" s="226"/>
      <c r="AS59" s="46"/>
      <c r="AT59" s="224"/>
      <c r="AU59" s="231"/>
      <c r="AV59" s="231"/>
      <c r="AW59" s="231"/>
      <c r="AX59" s="231"/>
      <c r="AY59" s="232"/>
      <c r="AZ59" s="2"/>
    </row>
    <row r="60" spans="1:52" ht="12" customHeight="1" thickBot="1">
      <c r="A60" s="102"/>
      <c r="B60" s="13" t="s">
        <v>73</v>
      </c>
      <c r="C60" s="105">
        <v>2</v>
      </c>
      <c r="D60" s="263" t="s">
        <v>61</v>
      </c>
      <c r="E60" s="264"/>
      <c r="F60" s="264"/>
      <c r="G60" s="264"/>
      <c r="H60" s="264"/>
      <c r="I60" s="265"/>
      <c r="J60" s="46"/>
      <c r="K60" s="224"/>
      <c r="L60" s="225"/>
      <c r="M60" s="225"/>
      <c r="N60" s="225"/>
      <c r="O60" s="225"/>
      <c r="P60" s="226"/>
      <c r="Q60" s="46"/>
      <c r="R60" s="284"/>
      <c r="S60" s="231"/>
      <c r="T60" s="231"/>
      <c r="U60" s="231"/>
      <c r="V60" s="231"/>
      <c r="W60" s="232"/>
      <c r="X60" s="46"/>
      <c r="Y60" s="224"/>
      <c r="Z60" s="225"/>
      <c r="AA60" s="225"/>
      <c r="AB60" s="225"/>
      <c r="AC60" s="225"/>
      <c r="AD60" s="226"/>
      <c r="AE60" s="46">
        <v>2</v>
      </c>
      <c r="AF60" s="230" t="s">
        <v>61</v>
      </c>
      <c r="AG60" s="231"/>
      <c r="AH60" s="231"/>
      <c r="AI60" s="231"/>
      <c r="AJ60" s="231"/>
      <c r="AK60" s="232"/>
      <c r="AL60" s="46"/>
      <c r="AM60" s="224"/>
      <c r="AN60" s="225"/>
      <c r="AO60" s="225"/>
      <c r="AP60" s="225"/>
      <c r="AQ60" s="225"/>
      <c r="AR60" s="226"/>
      <c r="AS60" s="46"/>
      <c r="AT60" s="224"/>
      <c r="AU60" s="231"/>
      <c r="AV60" s="231"/>
      <c r="AW60" s="231"/>
      <c r="AX60" s="231"/>
      <c r="AY60" s="232"/>
      <c r="AZ60" s="2"/>
    </row>
    <row r="61" spans="1:52" ht="12" customHeight="1" thickBot="1">
      <c r="A61" s="102"/>
      <c r="B61" s="13" t="s">
        <v>72</v>
      </c>
      <c r="C61" s="106"/>
      <c r="D61" s="263"/>
      <c r="E61" s="264"/>
      <c r="F61" s="264"/>
      <c r="G61" s="264"/>
      <c r="H61" s="264"/>
      <c r="I61" s="265"/>
      <c r="J61" s="46"/>
      <c r="K61" s="224"/>
      <c r="L61" s="225"/>
      <c r="M61" s="225"/>
      <c r="N61" s="225"/>
      <c r="O61" s="225"/>
      <c r="P61" s="226"/>
      <c r="Q61" s="46"/>
      <c r="R61" s="284"/>
      <c r="S61" s="231"/>
      <c r="T61" s="231"/>
      <c r="U61" s="231"/>
      <c r="V61" s="231"/>
      <c r="W61" s="232"/>
      <c r="X61" s="46"/>
      <c r="Y61" s="224"/>
      <c r="Z61" s="225"/>
      <c r="AA61" s="225"/>
      <c r="AB61" s="225"/>
      <c r="AC61" s="225"/>
      <c r="AD61" s="226"/>
      <c r="AE61" s="46"/>
      <c r="AF61" s="263"/>
      <c r="AG61" s="264"/>
      <c r="AH61" s="264"/>
      <c r="AI61" s="264"/>
      <c r="AJ61" s="264"/>
      <c r="AK61" s="265"/>
      <c r="AL61" s="46"/>
      <c r="AM61" s="224"/>
      <c r="AN61" s="225"/>
      <c r="AO61" s="225"/>
      <c r="AP61" s="225"/>
      <c r="AQ61" s="225"/>
      <c r="AR61" s="226"/>
      <c r="AS61" s="46"/>
      <c r="AT61" s="224"/>
      <c r="AU61" s="231"/>
      <c r="AV61" s="231"/>
      <c r="AW61" s="231"/>
      <c r="AX61" s="231"/>
      <c r="AY61" s="232"/>
      <c r="AZ61" s="2"/>
    </row>
    <row r="62" spans="1:51" ht="24" customHeight="1" thickBot="1">
      <c r="A62" s="288" t="s">
        <v>27</v>
      </c>
      <c r="B62" s="289"/>
      <c r="C62" s="107">
        <v>2</v>
      </c>
      <c r="D62" s="293"/>
      <c r="E62" s="294"/>
      <c r="F62" s="294"/>
      <c r="G62" s="294"/>
      <c r="H62" s="294"/>
      <c r="I62" s="295"/>
      <c r="J62" s="290"/>
      <c r="K62" s="291"/>
      <c r="L62" s="291"/>
      <c r="M62" s="291"/>
      <c r="N62" s="291"/>
      <c r="O62" s="291"/>
      <c r="P62" s="292"/>
      <c r="Q62" s="257">
        <v>2</v>
      </c>
      <c r="R62" s="258"/>
      <c r="S62" s="258"/>
      <c r="T62" s="258"/>
      <c r="U62" s="258"/>
      <c r="V62" s="258"/>
      <c r="W62" s="259"/>
      <c r="X62" s="257"/>
      <c r="Y62" s="258"/>
      <c r="Z62" s="258"/>
      <c r="AA62" s="258"/>
      <c r="AB62" s="258"/>
      <c r="AC62" s="258"/>
      <c r="AD62" s="259"/>
      <c r="AE62" s="257"/>
      <c r="AF62" s="258"/>
      <c r="AG62" s="258"/>
      <c r="AH62" s="258"/>
      <c r="AI62" s="258"/>
      <c r="AJ62" s="258"/>
      <c r="AK62" s="259"/>
      <c r="AL62" s="257"/>
      <c r="AM62" s="258"/>
      <c r="AN62" s="258"/>
      <c r="AO62" s="258"/>
      <c r="AP62" s="258"/>
      <c r="AQ62" s="258"/>
      <c r="AR62" s="259"/>
      <c r="AS62" s="257"/>
      <c r="AT62" s="258"/>
      <c r="AU62" s="258"/>
      <c r="AV62" s="258"/>
      <c r="AW62" s="258"/>
      <c r="AX62" s="258"/>
      <c r="AY62" s="259"/>
    </row>
    <row r="63" spans="1:52" ht="24" customHeight="1" thickBot="1">
      <c r="A63" s="270" t="s">
        <v>25</v>
      </c>
      <c r="B63" s="271"/>
      <c r="C63" s="108">
        <v>10</v>
      </c>
      <c r="D63" s="257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8"/>
      <c r="AR63" s="259"/>
      <c r="AS63" s="266">
        <v>10</v>
      </c>
      <c r="AT63" s="267"/>
      <c r="AU63" s="267"/>
      <c r="AV63" s="267"/>
      <c r="AW63" s="267"/>
      <c r="AX63" s="267"/>
      <c r="AY63" s="268"/>
      <c r="AZ63" s="2"/>
    </row>
    <row r="64" spans="1:52" ht="15.75" thickBot="1">
      <c r="A64" s="285" t="s">
        <v>11</v>
      </c>
      <c r="B64" s="286"/>
      <c r="C64" s="149">
        <f>SUM(C56:C63)</f>
        <v>180</v>
      </c>
      <c r="D64" s="276"/>
      <c r="E64" s="277"/>
      <c r="F64" s="277"/>
      <c r="G64" s="277"/>
      <c r="H64" s="278"/>
      <c r="I64" s="148"/>
      <c r="J64" s="243">
        <f>SUM(P56,J58:J61,J62)</f>
        <v>30</v>
      </c>
      <c r="K64" s="244"/>
      <c r="L64" s="244"/>
      <c r="M64" s="244"/>
      <c r="N64" s="244"/>
      <c r="O64" s="244"/>
      <c r="P64" s="245"/>
      <c r="Q64" s="243">
        <f>SUM(W56,Q58:Q61,Q62)</f>
        <v>30</v>
      </c>
      <c r="R64" s="244"/>
      <c r="S64" s="244"/>
      <c r="T64" s="244"/>
      <c r="U64" s="244"/>
      <c r="V64" s="244"/>
      <c r="W64" s="245"/>
      <c r="X64" s="243">
        <f>SUM(AD56,X58:X61,X62)</f>
        <v>30</v>
      </c>
      <c r="Y64" s="244"/>
      <c r="Z64" s="244"/>
      <c r="AA64" s="244"/>
      <c r="AB64" s="244"/>
      <c r="AC64" s="244"/>
      <c r="AD64" s="245"/>
      <c r="AE64" s="243">
        <f>SUM(AK56,AE58:AE60,AE62)</f>
        <v>30</v>
      </c>
      <c r="AF64" s="244"/>
      <c r="AG64" s="244"/>
      <c r="AH64" s="244"/>
      <c r="AI64" s="244"/>
      <c r="AJ64" s="244"/>
      <c r="AK64" s="245"/>
      <c r="AL64" s="243">
        <f>SUM(AR56,AL58:AL61,AL62)</f>
        <v>30</v>
      </c>
      <c r="AM64" s="244"/>
      <c r="AN64" s="244"/>
      <c r="AO64" s="244"/>
      <c r="AP64" s="244"/>
      <c r="AQ64" s="244"/>
      <c r="AR64" s="245"/>
      <c r="AS64" s="244">
        <f>SUM(AY56,AS58:AS61,AS62,AS63)</f>
        <v>30</v>
      </c>
      <c r="AT64" s="244"/>
      <c r="AU64" s="244"/>
      <c r="AV64" s="244"/>
      <c r="AW64" s="244"/>
      <c r="AX64" s="244"/>
      <c r="AY64" s="269"/>
      <c r="AZ64" s="2"/>
    </row>
    <row r="65" spans="1:51" ht="23.25" customHeight="1" thickBot="1">
      <c r="A65" s="285" t="s">
        <v>113</v>
      </c>
      <c r="B65" s="286"/>
      <c r="C65" s="149"/>
      <c r="D65" s="276">
        <v>2485</v>
      </c>
      <c r="E65" s="277"/>
      <c r="F65" s="277"/>
      <c r="G65" s="277"/>
      <c r="H65" s="278"/>
      <c r="I65" s="150"/>
      <c r="J65" s="276">
        <v>330</v>
      </c>
      <c r="K65" s="277"/>
      <c r="L65" s="277"/>
      <c r="M65" s="277"/>
      <c r="N65" s="278"/>
      <c r="O65" s="151"/>
      <c r="P65" s="151"/>
      <c r="Q65" s="276">
        <v>405</v>
      </c>
      <c r="R65" s="277"/>
      <c r="S65" s="277"/>
      <c r="T65" s="277"/>
      <c r="U65" s="278"/>
      <c r="V65" s="151"/>
      <c r="W65" s="151"/>
      <c r="X65" s="276">
        <v>480</v>
      </c>
      <c r="Y65" s="277"/>
      <c r="Z65" s="277"/>
      <c r="AA65" s="277"/>
      <c r="AB65" s="278"/>
      <c r="AC65" s="151"/>
      <c r="AD65" s="151"/>
      <c r="AE65" s="276">
        <v>475</v>
      </c>
      <c r="AF65" s="277"/>
      <c r="AG65" s="277"/>
      <c r="AH65" s="277"/>
      <c r="AI65" s="278"/>
      <c r="AJ65" s="151"/>
      <c r="AK65" s="151"/>
      <c r="AL65" s="276">
        <v>525</v>
      </c>
      <c r="AM65" s="277"/>
      <c r="AN65" s="277"/>
      <c r="AO65" s="277"/>
      <c r="AP65" s="278"/>
      <c r="AQ65" s="151"/>
      <c r="AR65" s="151"/>
      <c r="AS65" s="276">
        <v>270</v>
      </c>
      <c r="AT65" s="277"/>
      <c r="AU65" s="277"/>
      <c r="AV65" s="277"/>
      <c r="AW65" s="278"/>
      <c r="AX65" s="151"/>
      <c r="AY65" s="151"/>
    </row>
    <row r="66" spans="2:51" ht="56.25" customHeight="1">
      <c r="B66" s="287" t="s">
        <v>114</v>
      </c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  <c r="AT66" s="287"/>
      <c r="AU66" s="287"/>
      <c r="AV66" s="287"/>
      <c r="AW66" s="287"/>
      <c r="AX66" s="287"/>
      <c r="AY66" s="287"/>
    </row>
    <row r="67" spans="2:51" ht="14.25">
      <c r="B67" s="242" t="s">
        <v>69</v>
      </c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2"/>
      <c r="AS67" s="242"/>
      <c r="AT67" s="242"/>
      <c r="AU67" s="242"/>
      <c r="AV67" s="242"/>
      <c r="AW67" s="242"/>
      <c r="AX67" s="242"/>
      <c r="AY67" s="242"/>
    </row>
    <row r="68" spans="2:48" ht="14.25">
      <c r="B68" s="242" t="s">
        <v>111</v>
      </c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2"/>
      <c r="AS68" s="242"/>
      <c r="AT68" s="242"/>
      <c r="AU68" s="242"/>
      <c r="AV68" s="242"/>
    </row>
    <row r="69" ht="13.5" customHeight="1">
      <c r="B69" t="s">
        <v>71</v>
      </c>
    </row>
    <row r="70" spans="2:20" ht="15">
      <c r="B70" s="141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</row>
    <row r="72" spans="1:38" ht="9" customHeight="1">
      <c r="A72" s="260"/>
      <c r="B72" s="262"/>
      <c r="C72" s="262"/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62"/>
      <c r="O72" s="10"/>
      <c r="P72" s="10"/>
      <c r="Q72" s="4"/>
      <c r="R72" s="4"/>
      <c r="S72" s="4"/>
      <c r="T72" s="4"/>
      <c r="U72" s="4"/>
      <c r="V72" s="4"/>
      <c r="W72" s="4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16"/>
      <c r="AK72" s="16"/>
      <c r="AL72" s="4"/>
    </row>
    <row r="73" spans="1:38" ht="27" customHeight="1">
      <c r="A73" s="260" t="s">
        <v>117</v>
      </c>
      <c r="B73" s="261"/>
      <c r="C73" s="261"/>
      <c r="D73" s="261"/>
      <c r="E73" s="261"/>
      <c r="F73" s="261"/>
      <c r="G73" s="261"/>
      <c r="H73" s="384" t="s">
        <v>118</v>
      </c>
      <c r="I73" s="385"/>
      <c r="J73" s="385"/>
      <c r="K73" s="385"/>
      <c r="L73" s="385"/>
      <c r="M73" s="385"/>
      <c r="N73" s="386"/>
      <c r="O73" s="9"/>
      <c r="P73" s="9"/>
      <c r="Q73" s="4"/>
      <c r="R73" s="4"/>
      <c r="S73" s="4"/>
      <c r="T73" s="4"/>
      <c r="U73" s="4"/>
      <c r="V73" s="4"/>
      <c r="W73" s="4"/>
      <c r="X73" s="255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70"/>
      <c r="AK73" s="70"/>
      <c r="AL73" s="4"/>
    </row>
    <row r="74" ht="15.75" customHeight="1"/>
    <row r="77" ht="24.75" customHeight="1"/>
    <row r="97" ht="13.5" customHeight="1"/>
    <row r="98" ht="13.5" customHeight="1"/>
    <row r="102" ht="26.25" customHeight="1"/>
    <row r="103" ht="21.75" customHeight="1"/>
    <row r="112" ht="13.5" customHeight="1"/>
  </sheetData>
  <sheetProtection/>
  <mergeCells count="104">
    <mergeCell ref="AH2:AY2"/>
    <mergeCell ref="B66:AY66"/>
    <mergeCell ref="D63:AR63"/>
    <mergeCell ref="K60:P60"/>
    <mergeCell ref="K61:P61"/>
    <mergeCell ref="A62:B62"/>
    <mergeCell ref="D61:I61"/>
    <mergeCell ref="J62:P62"/>
    <mergeCell ref="D62:I62"/>
    <mergeCell ref="AS62:AY62"/>
    <mergeCell ref="Y60:AD60"/>
    <mergeCell ref="AF60:AK60"/>
    <mergeCell ref="AE62:AK62"/>
    <mergeCell ref="AT61:AY61"/>
    <mergeCell ref="AT60:AY60"/>
    <mergeCell ref="AM60:AR60"/>
    <mergeCell ref="Y61:AD61"/>
    <mergeCell ref="AF59:AK59"/>
    <mergeCell ref="AL62:AR62"/>
    <mergeCell ref="D60:I60"/>
    <mergeCell ref="D59:I59"/>
    <mergeCell ref="R61:W61"/>
    <mergeCell ref="AM61:AR61"/>
    <mergeCell ref="AF61:AK61"/>
    <mergeCell ref="Q62:W62"/>
    <mergeCell ref="R59:W59"/>
    <mergeCell ref="R60:W60"/>
    <mergeCell ref="D64:H64"/>
    <mergeCell ref="AE65:AI65"/>
    <mergeCell ref="AL65:AP65"/>
    <mergeCell ref="A65:B65"/>
    <mergeCell ref="J65:N65"/>
    <mergeCell ref="Q65:U65"/>
    <mergeCell ref="D65:H65"/>
    <mergeCell ref="X65:AB65"/>
    <mergeCell ref="C3:AE3"/>
    <mergeCell ref="C4:AE4"/>
    <mergeCell ref="X10:AB10"/>
    <mergeCell ref="C5:Q5"/>
    <mergeCell ref="J9:W9"/>
    <mergeCell ref="AS65:AW65"/>
    <mergeCell ref="A48:AY48"/>
    <mergeCell ref="A56:B56"/>
    <mergeCell ref="R58:W58"/>
    <mergeCell ref="Q57:W57"/>
    <mergeCell ref="A41:B41"/>
    <mergeCell ref="AT59:AY59"/>
    <mergeCell ref="D58:I58"/>
    <mergeCell ref="AS63:AY63"/>
    <mergeCell ref="AS64:AY64"/>
    <mergeCell ref="A63:B63"/>
    <mergeCell ref="Q64:W64"/>
    <mergeCell ref="X64:AD64"/>
    <mergeCell ref="J64:P64"/>
    <mergeCell ref="AS57:AY57"/>
    <mergeCell ref="AF58:AK58"/>
    <mergeCell ref="X73:AI73"/>
    <mergeCell ref="X62:AD62"/>
    <mergeCell ref="A73:G73"/>
    <mergeCell ref="H73:N73"/>
    <mergeCell ref="X72:AI72"/>
    <mergeCell ref="AE64:AK64"/>
    <mergeCell ref="A72:N72"/>
    <mergeCell ref="B67:AY67"/>
    <mergeCell ref="A64:B64"/>
    <mergeCell ref="B68:AV68"/>
    <mergeCell ref="AL64:AR64"/>
    <mergeCell ref="AL10:AR10"/>
    <mergeCell ref="A23:AY23"/>
    <mergeCell ref="J10:P10"/>
    <mergeCell ref="A9:A11"/>
    <mergeCell ref="B9:B11"/>
    <mergeCell ref="AE10:AK10"/>
    <mergeCell ref="C9:C11"/>
    <mergeCell ref="X9:AK9"/>
    <mergeCell ref="K58:P58"/>
    <mergeCell ref="A27:AY27"/>
    <mergeCell ref="A17:AY17"/>
    <mergeCell ref="A38:AY38"/>
    <mergeCell ref="AT58:AY58"/>
    <mergeCell ref="A42:AY42"/>
    <mergeCell ref="A57:I57"/>
    <mergeCell ref="A47:B47"/>
    <mergeCell ref="J57:P57"/>
    <mergeCell ref="X57:AD57"/>
    <mergeCell ref="D9:I9"/>
    <mergeCell ref="A30:AY30"/>
    <mergeCell ref="AM59:AR59"/>
    <mergeCell ref="Y59:AD59"/>
    <mergeCell ref="K59:P59"/>
    <mergeCell ref="AE57:AK57"/>
    <mergeCell ref="AM58:AR58"/>
    <mergeCell ref="AL57:AR57"/>
    <mergeCell ref="A55:B55"/>
    <mergeCell ref="Y58:AD58"/>
    <mergeCell ref="AS10:AY10"/>
    <mergeCell ref="AL9:AY9"/>
    <mergeCell ref="A12:AY12"/>
    <mergeCell ref="AL7:AY7"/>
    <mergeCell ref="D10:D11"/>
    <mergeCell ref="Q10:W10"/>
    <mergeCell ref="C6:Q6"/>
    <mergeCell ref="C7:X7"/>
    <mergeCell ref="E10:I10"/>
  </mergeCells>
  <printOptions/>
  <pageMargins left="0.2362204724409449" right="0.2362204724409449" top="0.7480314960629921" bottom="0.7480314960629921" header="0.31496062992125984" footer="0.31496062992125984"/>
  <pageSetup orientation="landscape" paperSize="9" scale="57" r:id="rId1"/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78"/>
  <sheetViews>
    <sheetView view="pageBreakPreview" zoomScale="90" zoomScaleSheetLayoutView="90" zoomScalePageLayoutView="0" workbookViewId="0" topLeftCell="A37">
      <selection activeCell="B82" sqref="B82"/>
    </sheetView>
  </sheetViews>
  <sheetFormatPr defaultColWidth="8.796875" defaultRowHeight="14.25"/>
  <cols>
    <col min="1" max="1" width="3.19921875" style="0" customWidth="1"/>
    <col min="2" max="2" width="38" style="0" customWidth="1"/>
    <col min="3" max="3" width="3.69921875" style="0" customWidth="1"/>
    <col min="4" max="4" width="5.59765625" style="0" customWidth="1"/>
    <col min="5" max="7" width="3.5" style="0" customWidth="1"/>
    <col min="8" max="8" width="4.5" style="0" customWidth="1"/>
    <col min="9" max="9" width="4.09765625" style="0" customWidth="1"/>
    <col min="10" max="51" width="3.59765625" style="0" customWidth="1"/>
    <col min="52" max="52" width="0.59375" style="0" customWidth="1"/>
  </cols>
  <sheetData>
    <row r="1" spans="2:31" ht="18" customHeigh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6"/>
      <c r="Y1" s="6"/>
      <c r="Z1" s="6"/>
      <c r="AA1" s="6"/>
      <c r="AB1" s="6"/>
      <c r="AC1" s="6"/>
      <c r="AD1" s="6"/>
      <c r="AE1" s="6"/>
    </row>
    <row r="2" spans="2:45" ht="12.75" customHeight="1">
      <c r="B2" s="14" t="s">
        <v>65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6"/>
      <c r="Y2" s="6"/>
      <c r="Z2" s="6"/>
      <c r="AA2" s="6"/>
      <c r="AB2" s="209" t="s">
        <v>116</v>
      </c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</row>
    <row r="3" spans="2:51" ht="12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6"/>
      <c r="Y3" s="6"/>
      <c r="Z3" s="6"/>
      <c r="AA3" s="6"/>
      <c r="AB3" s="6"/>
      <c r="AC3" s="6"/>
      <c r="AD3" s="6"/>
      <c r="AE3" s="6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</row>
    <row r="4" spans="1:52" ht="12" customHeight="1">
      <c r="A4" s="2"/>
      <c r="B4" s="6" t="s">
        <v>15</v>
      </c>
      <c r="C4" s="216" t="s">
        <v>105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2"/>
    </row>
    <row r="5" spans="1:52" ht="15" customHeight="1">
      <c r="A5" s="5"/>
      <c r="B5" s="6" t="s">
        <v>16</v>
      </c>
      <c r="C5" s="216" t="s">
        <v>56</v>
      </c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2" customHeight="1">
      <c r="A6" s="5"/>
      <c r="B6" s="6" t="s">
        <v>17</v>
      </c>
      <c r="C6" s="216" t="s">
        <v>32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31"/>
      <c r="S6" s="31"/>
      <c r="T6" s="31"/>
      <c r="U6" s="31"/>
      <c r="V6" s="31"/>
      <c r="W6" s="31"/>
      <c r="X6" s="31"/>
      <c r="Y6" s="50"/>
      <c r="Z6" s="50"/>
      <c r="AA6" s="50"/>
      <c r="AB6" s="50"/>
      <c r="AC6" s="50"/>
      <c r="AD6" s="50"/>
      <c r="AE6" s="50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12" customHeight="1">
      <c r="A7" s="2"/>
      <c r="B7" s="6" t="s">
        <v>18</v>
      </c>
      <c r="C7" s="216" t="s">
        <v>33</v>
      </c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31"/>
      <c r="S7" s="31"/>
      <c r="T7" s="31"/>
      <c r="U7" s="31"/>
      <c r="V7" s="31"/>
      <c r="W7" s="31"/>
      <c r="X7" s="31"/>
      <c r="Y7" s="50"/>
      <c r="Z7" s="50"/>
      <c r="AA7" s="50"/>
      <c r="AB7" s="50"/>
      <c r="AC7" s="50"/>
      <c r="AD7" s="50"/>
      <c r="AE7" s="50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2"/>
    </row>
    <row r="8" spans="1:52" ht="12" customHeight="1">
      <c r="A8" s="2"/>
      <c r="B8" s="6" t="s">
        <v>19</v>
      </c>
      <c r="C8" s="217" t="s">
        <v>28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6"/>
      <c r="Z8" s="6"/>
      <c r="AA8" s="6"/>
      <c r="AB8" s="6"/>
      <c r="AC8" s="6"/>
      <c r="AD8" s="6"/>
      <c r="AE8" s="6"/>
      <c r="AF8" s="3"/>
      <c r="AG8" s="3"/>
      <c r="AH8" s="3"/>
      <c r="AI8" s="3"/>
      <c r="AJ8" s="3"/>
      <c r="AK8" s="3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3"/>
    </row>
    <row r="9" spans="1:52" ht="12" customHeight="1" thickBot="1">
      <c r="A9" s="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ht="12" customHeight="1" thickBot="1">
      <c r="A10" s="246" t="s">
        <v>0</v>
      </c>
      <c r="B10" s="249" t="s">
        <v>22</v>
      </c>
      <c r="C10" s="252" t="s">
        <v>2</v>
      </c>
      <c r="D10" s="220" t="s">
        <v>23</v>
      </c>
      <c r="E10" s="220"/>
      <c r="F10" s="220"/>
      <c r="G10" s="220"/>
      <c r="H10" s="220"/>
      <c r="I10" s="220"/>
      <c r="J10" s="203" t="s">
        <v>3</v>
      </c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5"/>
      <c r="X10" s="203" t="s">
        <v>4</v>
      </c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5"/>
      <c r="AL10" s="203" t="s">
        <v>5</v>
      </c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5"/>
      <c r="AZ10" s="3"/>
    </row>
    <row r="11" spans="1:52" ht="12" customHeight="1" thickBot="1">
      <c r="A11" s="247"/>
      <c r="B11" s="250"/>
      <c r="C11" s="253"/>
      <c r="D11" s="211" t="s">
        <v>6</v>
      </c>
      <c r="E11" s="218" t="s">
        <v>7</v>
      </c>
      <c r="F11" s="219"/>
      <c r="G11" s="219"/>
      <c r="H11" s="219"/>
      <c r="I11" s="219"/>
      <c r="J11" s="213">
        <v>1</v>
      </c>
      <c r="K11" s="214"/>
      <c r="L11" s="214"/>
      <c r="M11" s="214"/>
      <c r="N11" s="214"/>
      <c r="O11" s="214"/>
      <c r="P11" s="215"/>
      <c r="Q11" s="213">
        <v>2</v>
      </c>
      <c r="R11" s="214"/>
      <c r="S11" s="214"/>
      <c r="T11" s="214"/>
      <c r="U11" s="214"/>
      <c r="V11" s="214"/>
      <c r="W11" s="215"/>
      <c r="X11" s="273">
        <v>3</v>
      </c>
      <c r="Y11" s="274"/>
      <c r="Z11" s="274"/>
      <c r="AA11" s="274"/>
      <c r="AB11" s="275"/>
      <c r="AC11" s="15"/>
      <c r="AD11" s="15"/>
      <c r="AE11" s="203">
        <v>4</v>
      </c>
      <c r="AF11" s="204"/>
      <c r="AG11" s="204"/>
      <c r="AH11" s="204"/>
      <c r="AI11" s="204"/>
      <c r="AJ11" s="204"/>
      <c r="AK11" s="205"/>
      <c r="AL11" s="203">
        <v>5</v>
      </c>
      <c r="AM11" s="204"/>
      <c r="AN11" s="204"/>
      <c r="AO11" s="204"/>
      <c r="AP11" s="204"/>
      <c r="AQ11" s="204"/>
      <c r="AR11" s="205"/>
      <c r="AS11" s="203">
        <v>6</v>
      </c>
      <c r="AT11" s="204"/>
      <c r="AU11" s="204"/>
      <c r="AV11" s="204"/>
      <c r="AW11" s="204"/>
      <c r="AX11" s="204"/>
      <c r="AY11" s="205"/>
      <c r="AZ11" s="3"/>
    </row>
    <row r="12" spans="1:52" ht="64.5" customHeight="1" thickBot="1">
      <c r="A12" s="248"/>
      <c r="B12" s="251"/>
      <c r="C12" s="254"/>
      <c r="D12" s="212"/>
      <c r="E12" s="17" t="s">
        <v>8</v>
      </c>
      <c r="F12" s="18" t="s">
        <v>9</v>
      </c>
      <c r="G12" s="18" t="s">
        <v>12</v>
      </c>
      <c r="H12" s="18" t="s">
        <v>13</v>
      </c>
      <c r="I12" s="19" t="s">
        <v>14</v>
      </c>
      <c r="J12" s="20" t="s">
        <v>8</v>
      </c>
      <c r="K12" s="21" t="s">
        <v>9</v>
      </c>
      <c r="L12" s="22" t="s">
        <v>12</v>
      </c>
      <c r="M12" s="22" t="s">
        <v>13</v>
      </c>
      <c r="N12" s="23" t="s">
        <v>14</v>
      </c>
      <c r="O12" s="25" t="s">
        <v>1</v>
      </c>
      <c r="P12" s="26" t="s">
        <v>2</v>
      </c>
      <c r="Q12" s="20" t="s">
        <v>8</v>
      </c>
      <c r="R12" s="21" t="s">
        <v>9</v>
      </c>
      <c r="S12" s="22" t="s">
        <v>12</v>
      </c>
      <c r="T12" s="22" t="s">
        <v>13</v>
      </c>
      <c r="U12" s="23" t="s">
        <v>14</v>
      </c>
      <c r="V12" s="25" t="s">
        <v>1</v>
      </c>
      <c r="W12" s="27" t="s">
        <v>2</v>
      </c>
      <c r="X12" s="20" t="s">
        <v>8</v>
      </c>
      <c r="Y12" s="21" t="s">
        <v>9</v>
      </c>
      <c r="Z12" s="22" t="s">
        <v>12</v>
      </c>
      <c r="AA12" s="22" t="s">
        <v>13</v>
      </c>
      <c r="AB12" s="23" t="s">
        <v>14</v>
      </c>
      <c r="AC12" s="25" t="s">
        <v>1</v>
      </c>
      <c r="AD12" s="27" t="s">
        <v>2</v>
      </c>
      <c r="AE12" s="20" t="s">
        <v>8</v>
      </c>
      <c r="AF12" s="22" t="s">
        <v>9</v>
      </c>
      <c r="AG12" s="22" t="s">
        <v>12</v>
      </c>
      <c r="AH12" s="22" t="s">
        <v>13</v>
      </c>
      <c r="AI12" s="24" t="s">
        <v>14</v>
      </c>
      <c r="AJ12" s="47" t="s">
        <v>1</v>
      </c>
      <c r="AK12" s="27" t="s">
        <v>2</v>
      </c>
      <c r="AL12" s="20" t="s">
        <v>8</v>
      </c>
      <c r="AM12" s="22" t="s">
        <v>9</v>
      </c>
      <c r="AN12" s="22" t="s">
        <v>12</v>
      </c>
      <c r="AO12" s="22" t="s">
        <v>13</v>
      </c>
      <c r="AP12" s="24" t="s">
        <v>14</v>
      </c>
      <c r="AQ12" s="47" t="s">
        <v>1</v>
      </c>
      <c r="AR12" s="28" t="s">
        <v>2</v>
      </c>
      <c r="AS12" s="20" t="s">
        <v>8</v>
      </c>
      <c r="AT12" s="22" t="s">
        <v>9</v>
      </c>
      <c r="AU12" s="22" t="s">
        <v>12</v>
      </c>
      <c r="AV12" s="22" t="s">
        <v>13</v>
      </c>
      <c r="AW12" s="24" t="s">
        <v>14</v>
      </c>
      <c r="AX12" s="47" t="s">
        <v>1</v>
      </c>
      <c r="AY12" s="27" t="s">
        <v>2</v>
      </c>
      <c r="AZ12" s="2"/>
    </row>
    <row r="13" spans="1:52" ht="12" customHeight="1">
      <c r="A13" s="206" t="s">
        <v>97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8"/>
      <c r="AZ13" s="2"/>
    </row>
    <row r="14" spans="1:52" ht="12" customHeight="1">
      <c r="A14" s="63">
        <v>1</v>
      </c>
      <c r="B14" s="51" t="s">
        <v>34</v>
      </c>
      <c r="C14" s="80">
        <v>1</v>
      </c>
      <c r="D14" s="84">
        <v>15</v>
      </c>
      <c r="E14" s="53">
        <v>15</v>
      </c>
      <c r="F14" s="54"/>
      <c r="G14" s="54"/>
      <c r="H14" s="54"/>
      <c r="I14" s="54"/>
      <c r="J14" s="55">
        <v>15</v>
      </c>
      <c r="K14" s="76"/>
      <c r="L14" s="77"/>
      <c r="M14" s="77"/>
      <c r="N14" s="77"/>
      <c r="O14" s="87" t="s">
        <v>30</v>
      </c>
      <c r="P14" s="114">
        <v>1</v>
      </c>
      <c r="Q14" s="55"/>
      <c r="R14" s="53"/>
      <c r="S14" s="54"/>
      <c r="T14" s="54"/>
      <c r="U14" s="76"/>
      <c r="V14" s="85"/>
      <c r="W14" s="119"/>
      <c r="X14" s="52"/>
      <c r="Y14" s="53"/>
      <c r="Z14" s="54"/>
      <c r="AA14" s="54"/>
      <c r="AB14" s="53"/>
      <c r="AC14" s="87"/>
      <c r="AD14" s="114"/>
      <c r="AE14" s="55"/>
      <c r="AF14" s="53"/>
      <c r="AG14" s="54"/>
      <c r="AH14" s="54"/>
      <c r="AI14" s="56"/>
      <c r="AJ14" s="89"/>
      <c r="AK14" s="117"/>
      <c r="AL14" s="72"/>
      <c r="AM14" s="64"/>
      <c r="AN14" s="64"/>
      <c r="AO14" s="64"/>
      <c r="AP14" s="56"/>
      <c r="AQ14" s="90"/>
      <c r="AR14" s="111"/>
      <c r="AS14" s="73"/>
      <c r="AT14" s="64"/>
      <c r="AU14" s="64"/>
      <c r="AV14" s="64"/>
      <c r="AW14" s="64"/>
      <c r="AX14" s="96"/>
      <c r="AY14" s="117"/>
      <c r="AZ14" s="2"/>
    </row>
    <row r="15" spans="1:52" ht="12" customHeight="1">
      <c r="A15" s="71">
        <v>2</v>
      </c>
      <c r="B15" s="97" t="s">
        <v>35</v>
      </c>
      <c r="C15" s="78">
        <v>4</v>
      </c>
      <c r="D15" s="82">
        <v>45</v>
      </c>
      <c r="E15" s="64">
        <v>15</v>
      </c>
      <c r="F15" s="64"/>
      <c r="G15" s="64"/>
      <c r="H15" s="64">
        <v>30</v>
      </c>
      <c r="I15" s="64"/>
      <c r="J15" s="73"/>
      <c r="K15" s="64"/>
      <c r="L15" s="64"/>
      <c r="M15" s="64"/>
      <c r="N15" s="64"/>
      <c r="O15" s="90"/>
      <c r="P15" s="111"/>
      <c r="Q15" s="73">
        <v>15</v>
      </c>
      <c r="R15" s="56"/>
      <c r="S15" s="56"/>
      <c r="T15" s="56">
        <v>30</v>
      </c>
      <c r="U15" s="56"/>
      <c r="V15" s="89" t="s">
        <v>31</v>
      </c>
      <c r="W15" s="142">
        <v>4</v>
      </c>
      <c r="X15" s="72"/>
      <c r="Y15" s="64"/>
      <c r="Z15" s="64"/>
      <c r="AA15" s="64"/>
      <c r="AB15" s="56"/>
      <c r="AC15" s="90"/>
      <c r="AD15" s="111"/>
      <c r="AE15" s="73"/>
      <c r="AF15" s="64"/>
      <c r="AG15" s="64"/>
      <c r="AH15" s="64"/>
      <c r="AI15" s="56"/>
      <c r="AJ15" s="89"/>
      <c r="AK15" s="117"/>
      <c r="AL15" s="72"/>
      <c r="AM15" s="64"/>
      <c r="AN15" s="64"/>
      <c r="AO15" s="64"/>
      <c r="AP15" s="56"/>
      <c r="AQ15" s="90"/>
      <c r="AR15" s="111"/>
      <c r="AS15" s="73"/>
      <c r="AT15" s="64"/>
      <c r="AU15" s="64"/>
      <c r="AV15" s="64"/>
      <c r="AW15" s="64"/>
      <c r="AX15" s="96"/>
      <c r="AY15" s="117"/>
      <c r="AZ15" s="2"/>
    </row>
    <row r="16" spans="1:52" ht="12" customHeight="1">
      <c r="A16" s="71">
        <v>3</v>
      </c>
      <c r="B16" s="51" t="s">
        <v>36</v>
      </c>
      <c r="C16" s="78">
        <v>4</v>
      </c>
      <c r="D16" s="82">
        <v>45</v>
      </c>
      <c r="E16" s="64">
        <v>15</v>
      </c>
      <c r="F16" s="64"/>
      <c r="G16" s="64"/>
      <c r="H16" s="64">
        <v>30</v>
      </c>
      <c r="I16" s="64"/>
      <c r="J16" s="73"/>
      <c r="K16" s="64"/>
      <c r="L16" s="64"/>
      <c r="M16" s="64"/>
      <c r="N16" s="64"/>
      <c r="O16" s="90"/>
      <c r="P16" s="111"/>
      <c r="Q16" s="138"/>
      <c r="R16" s="139"/>
      <c r="S16" s="139"/>
      <c r="T16" s="139"/>
      <c r="U16" s="56"/>
      <c r="V16" s="89"/>
      <c r="W16" s="115"/>
      <c r="X16" s="72">
        <v>15</v>
      </c>
      <c r="Y16" s="64"/>
      <c r="Z16" s="64"/>
      <c r="AA16" s="64">
        <v>30</v>
      </c>
      <c r="AB16" s="56"/>
      <c r="AC16" s="90" t="s">
        <v>31</v>
      </c>
      <c r="AD16" s="111">
        <v>4</v>
      </c>
      <c r="AE16" s="73"/>
      <c r="AF16" s="64"/>
      <c r="AG16" s="64"/>
      <c r="AH16" s="64"/>
      <c r="AI16" s="56"/>
      <c r="AJ16" s="89"/>
      <c r="AK16" s="117"/>
      <c r="AL16" s="72"/>
      <c r="AM16" s="64"/>
      <c r="AN16" s="64"/>
      <c r="AO16" s="64"/>
      <c r="AP16" s="56"/>
      <c r="AQ16" s="90"/>
      <c r="AR16" s="111"/>
      <c r="AS16" s="73"/>
      <c r="AT16" s="64"/>
      <c r="AU16" s="64"/>
      <c r="AV16" s="64"/>
      <c r="AW16" s="64"/>
      <c r="AX16" s="96"/>
      <c r="AY16" s="117"/>
      <c r="AZ16" s="2"/>
    </row>
    <row r="17" spans="1:52" ht="12" customHeight="1">
      <c r="A17" s="63">
        <v>4</v>
      </c>
      <c r="B17" s="51" t="s">
        <v>37</v>
      </c>
      <c r="C17" s="78">
        <v>4</v>
      </c>
      <c r="D17" s="82">
        <v>45</v>
      </c>
      <c r="E17" s="64">
        <v>15</v>
      </c>
      <c r="F17" s="64"/>
      <c r="G17" s="64"/>
      <c r="H17" s="64">
        <v>30</v>
      </c>
      <c r="I17" s="64"/>
      <c r="J17" s="73"/>
      <c r="K17" s="64"/>
      <c r="L17" s="64"/>
      <c r="M17" s="64"/>
      <c r="N17" s="64"/>
      <c r="O17" s="90"/>
      <c r="P17" s="111"/>
      <c r="Q17" s="73"/>
      <c r="R17" s="56"/>
      <c r="S17" s="56"/>
      <c r="T17" s="56"/>
      <c r="U17" s="56"/>
      <c r="V17" s="89"/>
      <c r="W17" s="115"/>
      <c r="X17" s="72"/>
      <c r="Y17" s="64"/>
      <c r="Z17" s="64"/>
      <c r="AA17" s="64"/>
      <c r="AB17" s="56"/>
      <c r="AC17" s="90"/>
      <c r="AD17" s="111"/>
      <c r="AE17" s="73">
        <v>15</v>
      </c>
      <c r="AF17" s="64"/>
      <c r="AG17" s="64"/>
      <c r="AH17" s="64">
        <v>30</v>
      </c>
      <c r="AI17" s="56"/>
      <c r="AJ17" s="89" t="s">
        <v>31</v>
      </c>
      <c r="AK17" s="117">
        <v>4</v>
      </c>
      <c r="AL17" s="72"/>
      <c r="AM17" s="64"/>
      <c r="AN17" s="64"/>
      <c r="AO17" s="64"/>
      <c r="AP17" s="56"/>
      <c r="AQ17" s="90"/>
      <c r="AR17" s="111"/>
      <c r="AS17" s="73"/>
      <c r="AT17" s="64"/>
      <c r="AU17" s="64"/>
      <c r="AV17" s="64"/>
      <c r="AW17" s="64"/>
      <c r="AX17" s="96"/>
      <c r="AY17" s="117"/>
      <c r="AZ17" s="2"/>
    </row>
    <row r="18" spans="1:52" ht="12" customHeight="1">
      <c r="A18" s="221" t="s">
        <v>98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6"/>
      <c r="AZ18" s="2"/>
    </row>
    <row r="19" spans="1:52" ht="12" customHeight="1">
      <c r="A19" s="71">
        <v>5</v>
      </c>
      <c r="B19" s="51" t="s">
        <v>38</v>
      </c>
      <c r="C19" s="78">
        <v>3</v>
      </c>
      <c r="D19" s="82">
        <v>30</v>
      </c>
      <c r="E19" s="64">
        <v>30</v>
      </c>
      <c r="F19" s="64"/>
      <c r="G19" s="64"/>
      <c r="H19" s="64"/>
      <c r="I19" s="64"/>
      <c r="J19" s="73">
        <v>30</v>
      </c>
      <c r="K19" s="64"/>
      <c r="L19" s="64"/>
      <c r="M19" s="64"/>
      <c r="N19" s="56"/>
      <c r="O19" s="87" t="s">
        <v>30</v>
      </c>
      <c r="P19" s="111">
        <v>3</v>
      </c>
      <c r="Q19" s="73"/>
      <c r="R19" s="64"/>
      <c r="S19" s="64"/>
      <c r="T19" s="64"/>
      <c r="U19" s="56"/>
      <c r="V19" s="90"/>
      <c r="W19" s="115"/>
      <c r="X19" s="72"/>
      <c r="Y19" s="64"/>
      <c r="Z19" s="64"/>
      <c r="AA19" s="64"/>
      <c r="AB19" s="56"/>
      <c r="AC19" s="90"/>
      <c r="AD19" s="111"/>
      <c r="AE19" s="73"/>
      <c r="AF19" s="64"/>
      <c r="AG19" s="64"/>
      <c r="AH19" s="64"/>
      <c r="AI19" s="56"/>
      <c r="AJ19" s="90"/>
      <c r="AK19" s="117"/>
      <c r="AL19" s="72"/>
      <c r="AM19" s="64"/>
      <c r="AN19" s="64"/>
      <c r="AO19" s="64"/>
      <c r="AP19" s="56"/>
      <c r="AQ19" s="90"/>
      <c r="AR19" s="111"/>
      <c r="AS19" s="73"/>
      <c r="AT19" s="64"/>
      <c r="AU19" s="64"/>
      <c r="AV19" s="64"/>
      <c r="AW19" s="64"/>
      <c r="AX19" s="96"/>
      <c r="AY19" s="117"/>
      <c r="AZ19" s="2"/>
    </row>
    <row r="20" spans="1:52" ht="12" customHeight="1">
      <c r="A20" s="71">
        <v>6</v>
      </c>
      <c r="B20" s="51" t="s">
        <v>39</v>
      </c>
      <c r="C20" s="78">
        <v>3</v>
      </c>
      <c r="D20" s="82">
        <v>30</v>
      </c>
      <c r="E20" s="64">
        <v>30</v>
      </c>
      <c r="F20" s="64"/>
      <c r="G20" s="64"/>
      <c r="H20" s="64"/>
      <c r="I20" s="64"/>
      <c r="J20" s="73">
        <v>30</v>
      </c>
      <c r="K20" s="64"/>
      <c r="L20" s="64"/>
      <c r="M20" s="64"/>
      <c r="N20" s="56"/>
      <c r="O20" s="87" t="s">
        <v>30</v>
      </c>
      <c r="P20" s="111">
        <v>3</v>
      </c>
      <c r="Q20" s="73"/>
      <c r="R20" s="64"/>
      <c r="S20" s="64"/>
      <c r="T20" s="64"/>
      <c r="U20" s="56"/>
      <c r="V20" s="90"/>
      <c r="W20" s="115"/>
      <c r="X20" s="72"/>
      <c r="Y20" s="64"/>
      <c r="Z20" s="64"/>
      <c r="AA20" s="64"/>
      <c r="AB20" s="56"/>
      <c r="AC20" s="90"/>
      <c r="AD20" s="111"/>
      <c r="AE20" s="73"/>
      <c r="AF20" s="64"/>
      <c r="AG20" s="64"/>
      <c r="AH20" s="64"/>
      <c r="AI20" s="56"/>
      <c r="AJ20" s="90"/>
      <c r="AK20" s="115"/>
      <c r="AL20" s="72"/>
      <c r="AM20" s="64"/>
      <c r="AN20" s="64"/>
      <c r="AO20" s="64"/>
      <c r="AP20" s="56"/>
      <c r="AQ20" s="90"/>
      <c r="AR20" s="111"/>
      <c r="AS20" s="73"/>
      <c r="AT20" s="64"/>
      <c r="AU20" s="64"/>
      <c r="AV20" s="64"/>
      <c r="AW20" s="64"/>
      <c r="AX20" s="96"/>
      <c r="AY20" s="117"/>
      <c r="AZ20" s="2"/>
    </row>
    <row r="21" spans="1:52" ht="12" customHeight="1">
      <c r="A21" s="63">
        <v>7</v>
      </c>
      <c r="B21" s="51" t="s">
        <v>40</v>
      </c>
      <c r="C21" s="78">
        <v>4</v>
      </c>
      <c r="D21" s="82">
        <v>45</v>
      </c>
      <c r="E21" s="64">
        <v>15</v>
      </c>
      <c r="F21" s="64"/>
      <c r="G21" s="64"/>
      <c r="H21" s="64">
        <v>30</v>
      </c>
      <c r="I21" s="64"/>
      <c r="J21" s="73"/>
      <c r="K21" s="64"/>
      <c r="L21" s="64"/>
      <c r="M21" s="64"/>
      <c r="N21" s="56"/>
      <c r="O21" s="89"/>
      <c r="P21" s="111"/>
      <c r="Q21" s="73">
        <v>15</v>
      </c>
      <c r="R21" s="64"/>
      <c r="S21" s="64"/>
      <c r="T21" s="64">
        <v>30</v>
      </c>
      <c r="U21" s="139"/>
      <c r="V21" s="90" t="s">
        <v>31</v>
      </c>
      <c r="W21" s="115">
        <v>4</v>
      </c>
      <c r="X21" s="72"/>
      <c r="Y21" s="64"/>
      <c r="Z21" s="64"/>
      <c r="AA21" s="64"/>
      <c r="AB21" s="56"/>
      <c r="AC21" s="90"/>
      <c r="AD21" s="111"/>
      <c r="AE21" s="73"/>
      <c r="AF21" s="64"/>
      <c r="AG21" s="64"/>
      <c r="AH21" s="64"/>
      <c r="AI21" s="56"/>
      <c r="AJ21" s="90"/>
      <c r="AK21" s="115"/>
      <c r="AL21" s="72"/>
      <c r="AM21" s="64"/>
      <c r="AN21" s="64"/>
      <c r="AO21" s="64"/>
      <c r="AP21" s="56"/>
      <c r="AQ21" s="90"/>
      <c r="AR21" s="111"/>
      <c r="AS21" s="73"/>
      <c r="AT21" s="64"/>
      <c r="AU21" s="64"/>
      <c r="AV21" s="64"/>
      <c r="AW21" s="64"/>
      <c r="AX21" s="96"/>
      <c r="AY21" s="117"/>
      <c r="AZ21" s="2"/>
    </row>
    <row r="22" spans="1:52" ht="12" customHeight="1">
      <c r="A22" s="71">
        <v>8</v>
      </c>
      <c r="B22" s="51" t="s">
        <v>41</v>
      </c>
      <c r="C22" s="78">
        <v>7</v>
      </c>
      <c r="D22" s="82">
        <v>90</v>
      </c>
      <c r="E22" s="64">
        <v>30</v>
      </c>
      <c r="F22" s="64"/>
      <c r="G22" s="64"/>
      <c r="H22" s="64">
        <v>60</v>
      </c>
      <c r="I22" s="64"/>
      <c r="J22" s="73"/>
      <c r="K22" s="64"/>
      <c r="L22" s="64"/>
      <c r="M22" s="64"/>
      <c r="N22" s="56"/>
      <c r="O22" s="89"/>
      <c r="P22" s="111"/>
      <c r="Q22" s="73"/>
      <c r="R22" s="64"/>
      <c r="S22" s="64"/>
      <c r="T22" s="64"/>
      <c r="U22" s="56"/>
      <c r="V22" s="90"/>
      <c r="W22" s="115"/>
      <c r="X22" s="72">
        <v>15</v>
      </c>
      <c r="Y22" s="64"/>
      <c r="Z22" s="64"/>
      <c r="AA22" s="64">
        <v>30</v>
      </c>
      <c r="AB22" s="56"/>
      <c r="AC22" s="87" t="s">
        <v>30</v>
      </c>
      <c r="AD22" s="111">
        <v>3</v>
      </c>
      <c r="AE22" s="73">
        <v>15</v>
      </c>
      <c r="AF22" s="64"/>
      <c r="AG22" s="64"/>
      <c r="AH22" s="64">
        <v>30</v>
      </c>
      <c r="AI22" s="56"/>
      <c r="AJ22" s="90" t="s">
        <v>31</v>
      </c>
      <c r="AK22" s="115">
        <v>4</v>
      </c>
      <c r="AL22" s="72"/>
      <c r="AM22" s="64"/>
      <c r="AN22" s="64"/>
      <c r="AO22" s="64"/>
      <c r="AP22" s="56"/>
      <c r="AQ22" s="90"/>
      <c r="AR22" s="111"/>
      <c r="AS22" s="73"/>
      <c r="AT22" s="64"/>
      <c r="AU22" s="56"/>
      <c r="AV22" s="64"/>
      <c r="AW22" s="64"/>
      <c r="AX22" s="96"/>
      <c r="AY22" s="117"/>
      <c r="AZ22" s="2"/>
    </row>
    <row r="23" spans="1:52" ht="12" customHeight="1">
      <c r="A23" s="71">
        <v>9</v>
      </c>
      <c r="B23" s="51" t="s">
        <v>50</v>
      </c>
      <c r="C23" s="78">
        <v>9</v>
      </c>
      <c r="D23" s="82">
        <v>90</v>
      </c>
      <c r="E23" s="64">
        <v>30</v>
      </c>
      <c r="F23" s="64"/>
      <c r="G23" s="64"/>
      <c r="H23" s="64">
        <v>60</v>
      </c>
      <c r="I23" s="64"/>
      <c r="J23" s="73"/>
      <c r="K23" s="64"/>
      <c r="L23" s="64"/>
      <c r="M23" s="64"/>
      <c r="N23" s="56"/>
      <c r="O23" s="89"/>
      <c r="P23" s="111"/>
      <c r="Q23" s="73"/>
      <c r="R23" s="64"/>
      <c r="S23" s="64"/>
      <c r="T23" s="64"/>
      <c r="U23" s="56"/>
      <c r="V23" s="90"/>
      <c r="W23" s="115"/>
      <c r="X23" s="72"/>
      <c r="Y23" s="64"/>
      <c r="Z23" s="64"/>
      <c r="AA23" s="64"/>
      <c r="AB23" s="56"/>
      <c r="AC23" s="90"/>
      <c r="AD23" s="72"/>
      <c r="AE23" s="73"/>
      <c r="AF23" s="64"/>
      <c r="AG23" s="64"/>
      <c r="AH23" s="64"/>
      <c r="AI23" s="56"/>
      <c r="AJ23" s="90"/>
      <c r="AK23" s="115"/>
      <c r="AL23" s="72">
        <v>15</v>
      </c>
      <c r="AM23" s="64"/>
      <c r="AN23" s="64"/>
      <c r="AO23" s="64">
        <v>30</v>
      </c>
      <c r="AP23" s="56"/>
      <c r="AQ23" s="87" t="s">
        <v>30</v>
      </c>
      <c r="AR23" s="111">
        <v>4</v>
      </c>
      <c r="AS23" s="73">
        <v>15</v>
      </c>
      <c r="AT23" s="64"/>
      <c r="AU23" s="56"/>
      <c r="AV23" s="64">
        <v>30</v>
      </c>
      <c r="AW23" s="64"/>
      <c r="AX23" s="96" t="s">
        <v>31</v>
      </c>
      <c r="AY23" s="117">
        <v>5</v>
      </c>
      <c r="AZ23" s="2"/>
    </row>
    <row r="24" spans="1:52" ht="12" customHeight="1">
      <c r="A24" s="221" t="s">
        <v>99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3"/>
      <c r="AZ24" s="2"/>
    </row>
    <row r="25" spans="1:52" ht="12" customHeight="1">
      <c r="A25" s="63">
        <v>10</v>
      </c>
      <c r="B25" s="51" t="s">
        <v>74</v>
      </c>
      <c r="C25" s="78">
        <v>6</v>
      </c>
      <c r="D25" s="83">
        <v>60</v>
      </c>
      <c r="E25" s="56"/>
      <c r="F25" s="56"/>
      <c r="G25" s="56"/>
      <c r="H25" s="56">
        <v>60</v>
      </c>
      <c r="I25" s="64"/>
      <c r="J25" s="140"/>
      <c r="K25" s="139"/>
      <c r="L25" s="139"/>
      <c r="M25" s="56">
        <v>30</v>
      </c>
      <c r="N25" s="139"/>
      <c r="O25" s="87" t="s">
        <v>30</v>
      </c>
      <c r="P25" s="112">
        <v>3</v>
      </c>
      <c r="Q25" s="65"/>
      <c r="R25" s="56"/>
      <c r="S25" s="56"/>
      <c r="T25" s="56">
        <v>30</v>
      </c>
      <c r="U25" s="56"/>
      <c r="V25" s="87" t="s">
        <v>30</v>
      </c>
      <c r="W25" s="112">
        <v>3</v>
      </c>
      <c r="X25" s="65"/>
      <c r="Y25" s="56"/>
      <c r="Z25" s="56"/>
      <c r="AA25" s="56"/>
      <c r="AB25" s="56"/>
      <c r="AC25" s="90"/>
      <c r="AD25" s="112"/>
      <c r="AE25" s="65"/>
      <c r="AF25" s="56"/>
      <c r="AG25" s="56"/>
      <c r="AH25" s="56"/>
      <c r="AI25" s="56"/>
      <c r="AJ25" s="90"/>
      <c r="AK25" s="112"/>
      <c r="AL25" s="65"/>
      <c r="AM25" s="56"/>
      <c r="AN25" s="56"/>
      <c r="AO25" s="56"/>
      <c r="AP25" s="56"/>
      <c r="AQ25" s="90"/>
      <c r="AR25" s="112"/>
      <c r="AS25" s="65"/>
      <c r="AT25" s="56"/>
      <c r="AU25" s="56"/>
      <c r="AV25" s="56"/>
      <c r="AW25" s="56"/>
      <c r="AX25" s="90"/>
      <c r="AY25" s="117"/>
      <c r="AZ25" s="2"/>
    </row>
    <row r="26" spans="1:52" ht="12" customHeight="1">
      <c r="A26" s="71">
        <v>11</v>
      </c>
      <c r="B26" s="51" t="s">
        <v>42</v>
      </c>
      <c r="C26" s="78">
        <v>2</v>
      </c>
      <c r="D26" s="83">
        <v>30</v>
      </c>
      <c r="E26" s="56"/>
      <c r="F26" s="56"/>
      <c r="G26" s="56"/>
      <c r="H26" s="56">
        <v>30</v>
      </c>
      <c r="I26" s="64"/>
      <c r="J26" s="65"/>
      <c r="K26" s="56"/>
      <c r="L26" s="56"/>
      <c r="M26" s="56"/>
      <c r="N26" s="56"/>
      <c r="O26" s="90"/>
      <c r="P26" s="112"/>
      <c r="Q26" s="65"/>
      <c r="R26" s="56"/>
      <c r="S26" s="56"/>
      <c r="T26" s="56"/>
      <c r="U26" s="56"/>
      <c r="V26" s="90"/>
      <c r="W26" s="112"/>
      <c r="X26" s="65"/>
      <c r="Y26" s="56"/>
      <c r="Z26" s="56"/>
      <c r="AA26" s="56">
        <v>30</v>
      </c>
      <c r="AB26" s="56"/>
      <c r="AC26" s="87" t="s">
        <v>30</v>
      </c>
      <c r="AD26" s="112">
        <v>2</v>
      </c>
      <c r="AE26" s="65"/>
      <c r="AF26" s="56"/>
      <c r="AG26" s="56"/>
      <c r="AH26" s="56"/>
      <c r="AI26" s="56"/>
      <c r="AJ26" s="90"/>
      <c r="AK26" s="112"/>
      <c r="AL26" s="65"/>
      <c r="AM26" s="56"/>
      <c r="AN26" s="56"/>
      <c r="AO26" s="56"/>
      <c r="AP26" s="56"/>
      <c r="AQ26" s="90"/>
      <c r="AR26" s="112"/>
      <c r="AS26" s="65"/>
      <c r="AT26" s="56"/>
      <c r="AU26" s="56"/>
      <c r="AV26" s="56"/>
      <c r="AW26" s="56"/>
      <c r="AX26" s="90"/>
      <c r="AY26" s="117"/>
      <c r="AZ26" s="2"/>
    </row>
    <row r="27" spans="1:52" ht="12" customHeight="1">
      <c r="A27" s="71">
        <v>12</v>
      </c>
      <c r="B27" s="51" t="s">
        <v>75</v>
      </c>
      <c r="C27" s="78">
        <v>3</v>
      </c>
      <c r="D27" s="82">
        <v>45</v>
      </c>
      <c r="E27" s="64">
        <v>15</v>
      </c>
      <c r="F27" s="64"/>
      <c r="G27" s="64">
        <v>30</v>
      </c>
      <c r="H27" s="64"/>
      <c r="I27" s="64"/>
      <c r="J27" s="73"/>
      <c r="K27" s="64"/>
      <c r="L27" s="64"/>
      <c r="M27" s="64"/>
      <c r="N27" s="64"/>
      <c r="O27" s="90"/>
      <c r="P27" s="111"/>
      <c r="Q27" s="73"/>
      <c r="R27" s="64"/>
      <c r="S27" s="64"/>
      <c r="T27" s="64"/>
      <c r="U27" s="56"/>
      <c r="V27" s="89"/>
      <c r="W27" s="115"/>
      <c r="X27" s="72"/>
      <c r="Y27" s="64"/>
      <c r="Z27" s="64"/>
      <c r="AA27" s="64"/>
      <c r="AB27" s="56"/>
      <c r="AC27" s="90"/>
      <c r="AD27" s="111"/>
      <c r="AE27" s="73"/>
      <c r="AF27" s="64"/>
      <c r="AG27" s="64"/>
      <c r="AH27" s="64"/>
      <c r="AI27" s="56"/>
      <c r="AJ27" s="89"/>
      <c r="AK27" s="112"/>
      <c r="AL27" s="65">
        <v>15</v>
      </c>
      <c r="AM27" s="64"/>
      <c r="AN27" s="64">
        <v>30</v>
      </c>
      <c r="AO27" s="64"/>
      <c r="AP27" s="56"/>
      <c r="AQ27" s="87" t="s">
        <v>30</v>
      </c>
      <c r="AR27" s="111">
        <v>3</v>
      </c>
      <c r="AS27" s="73"/>
      <c r="AT27" s="64"/>
      <c r="AU27" s="64"/>
      <c r="AV27" s="56"/>
      <c r="AW27" s="64"/>
      <c r="AX27" s="96"/>
      <c r="AY27" s="117"/>
      <c r="AZ27" s="2"/>
    </row>
    <row r="28" spans="1:52" ht="12" customHeight="1">
      <c r="A28" s="221" t="s">
        <v>100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3"/>
      <c r="AZ28" s="2"/>
    </row>
    <row r="29" spans="1:52" ht="12" customHeight="1">
      <c r="A29" s="71">
        <v>13</v>
      </c>
      <c r="B29" s="51" t="s">
        <v>76</v>
      </c>
      <c r="C29" s="78">
        <v>4</v>
      </c>
      <c r="D29" s="83">
        <v>30</v>
      </c>
      <c r="E29" s="56"/>
      <c r="F29" s="56"/>
      <c r="G29" s="56">
        <v>30</v>
      </c>
      <c r="H29" s="56"/>
      <c r="I29" s="64"/>
      <c r="J29" s="56"/>
      <c r="K29" s="56"/>
      <c r="L29" s="56">
        <v>30</v>
      </c>
      <c r="M29" s="56"/>
      <c r="N29" s="56"/>
      <c r="O29" s="87" t="s">
        <v>30</v>
      </c>
      <c r="P29" s="112">
        <v>4</v>
      </c>
      <c r="V29" s="90"/>
      <c r="W29" s="112"/>
      <c r="X29" s="65"/>
      <c r="Y29" s="56"/>
      <c r="Z29" s="56"/>
      <c r="AA29" s="56"/>
      <c r="AB29" s="56"/>
      <c r="AC29" s="90"/>
      <c r="AD29" s="112"/>
      <c r="AE29" s="65"/>
      <c r="AF29" s="56"/>
      <c r="AG29" s="56"/>
      <c r="AH29" s="56"/>
      <c r="AI29" s="56"/>
      <c r="AJ29" s="90"/>
      <c r="AK29" s="112"/>
      <c r="AL29" s="65"/>
      <c r="AM29" s="56"/>
      <c r="AN29" s="56"/>
      <c r="AO29" s="56"/>
      <c r="AP29" s="56"/>
      <c r="AQ29" s="56"/>
      <c r="AR29" s="112"/>
      <c r="AS29" s="65"/>
      <c r="AT29" s="56"/>
      <c r="AU29" s="56"/>
      <c r="AV29" s="56"/>
      <c r="AW29" s="56"/>
      <c r="AX29" s="90"/>
      <c r="AY29" s="117"/>
      <c r="AZ29" s="2"/>
    </row>
    <row r="30" spans="1:52" ht="12" customHeight="1">
      <c r="A30" s="71">
        <v>14</v>
      </c>
      <c r="B30" s="66" t="s">
        <v>51</v>
      </c>
      <c r="C30" s="78">
        <v>5</v>
      </c>
      <c r="D30" s="83">
        <v>45</v>
      </c>
      <c r="E30" s="56">
        <v>15</v>
      </c>
      <c r="F30" s="56"/>
      <c r="G30" s="56"/>
      <c r="H30" s="56">
        <v>30</v>
      </c>
      <c r="I30" s="64"/>
      <c r="J30" s="65"/>
      <c r="K30" s="56"/>
      <c r="L30" s="56"/>
      <c r="M30" s="56"/>
      <c r="N30" s="56"/>
      <c r="O30" s="90"/>
      <c r="P30" s="113"/>
      <c r="Q30" s="56">
        <v>15</v>
      </c>
      <c r="R30" s="56"/>
      <c r="S30" s="56"/>
      <c r="T30" s="56">
        <v>30</v>
      </c>
      <c r="U30" s="56"/>
      <c r="V30" s="87" t="s">
        <v>30</v>
      </c>
      <c r="W30" s="112">
        <v>5</v>
      </c>
      <c r="X30" s="65"/>
      <c r="Y30" s="56"/>
      <c r="Z30" s="56"/>
      <c r="AA30" s="56"/>
      <c r="AB30" s="56"/>
      <c r="AC30" s="90"/>
      <c r="AD30" s="112"/>
      <c r="AE30" s="65"/>
      <c r="AF30" s="56"/>
      <c r="AG30" s="56"/>
      <c r="AH30" s="56"/>
      <c r="AI30" s="56"/>
      <c r="AJ30" s="90"/>
      <c r="AK30" s="112"/>
      <c r="AL30" s="65"/>
      <c r="AM30" s="56"/>
      <c r="AN30" s="56"/>
      <c r="AO30" s="56"/>
      <c r="AP30" s="56"/>
      <c r="AQ30" s="56"/>
      <c r="AR30" s="112"/>
      <c r="AS30" s="65"/>
      <c r="AT30" s="56"/>
      <c r="AU30" s="56"/>
      <c r="AV30" s="56"/>
      <c r="AW30" s="56"/>
      <c r="AX30" s="90"/>
      <c r="AY30" s="117"/>
      <c r="AZ30" s="2"/>
    </row>
    <row r="31" spans="1:52" ht="12" customHeight="1">
      <c r="A31" s="221" t="s">
        <v>101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3"/>
      <c r="AZ31" s="2"/>
    </row>
    <row r="32" spans="1:52" ht="12" customHeight="1">
      <c r="A32" s="63">
        <v>15</v>
      </c>
      <c r="B32" s="51" t="s">
        <v>43</v>
      </c>
      <c r="C32" s="80">
        <v>5</v>
      </c>
      <c r="D32" s="84">
        <v>45</v>
      </c>
      <c r="E32" s="53">
        <v>15</v>
      </c>
      <c r="F32" s="54"/>
      <c r="G32" s="54"/>
      <c r="H32" s="54">
        <v>30</v>
      </c>
      <c r="I32" s="54"/>
      <c r="J32" s="55">
        <v>15</v>
      </c>
      <c r="K32" s="53"/>
      <c r="L32" s="54"/>
      <c r="M32" s="54">
        <v>30</v>
      </c>
      <c r="N32" s="54"/>
      <c r="O32" s="87" t="s">
        <v>30</v>
      </c>
      <c r="P32" s="114">
        <v>5</v>
      </c>
      <c r="Q32" s="55"/>
      <c r="R32" s="53"/>
      <c r="S32" s="54"/>
      <c r="T32" s="54"/>
      <c r="U32" s="53"/>
      <c r="V32" s="91"/>
      <c r="W32" s="120"/>
      <c r="X32" s="52"/>
      <c r="Y32" s="53"/>
      <c r="Z32" s="54"/>
      <c r="AA32" s="54"/>
      <c r="AB32" s="53"/>
      <c r="AC32" s="87"/>
      <c r="AD32" s="114"/>
      <c r="AE32" s="55"/>
      <c r="AF32" s="53"/>
      <c r="AG32" s="54"/>
      <c r="AH32" s="54"/>
      <c r="AI32" s="56"/>
      <c r="AJ32" s="89"/>
      <c r="AK32" s="117"/>
      <c r="AL32" s="72"/>
      <c r="AM32" s="64"/>
      <c r="AN32" s="64"/>
      <c r="AO32" s="64"/>
      <c r="AP32" s="56"/>
      <c r="AQ32" s="90"/>
      <c r="AR32" s="111"/>
      <c r="AS32" s="73"/>
      <c r="AT32" s="64"/>
      <c r="AU32" s="64"/>
      <c r="AV32" s="64"/>
      <c r="AW32" s="64"/>
      <c r="AX32" s="96"/>
      <c r="AY32" s="117"/>
      <c r="AZ32" s="2"/>
    </row>
    <row r="33" spans="1:52" ht="12" customHeight="1">
      <c r="A33" s="71">
        <v>16</v>
      </c>
      <c r="B33" s="66" t="s">
        <v>60</v>
      </c>
      <c r="C33" s="78">
        <v>5</v>
      </c>
      <c r="D33" s="82">
        <v>45</v>
      </c>
      <c r="E33" s="64">
        <v>15</v>
      </c>
      <c r="F33" s="64"/>
      <c r="G33" s="64"/>
      <c r="H33" s="64">
        <v>30</v>
      </c>
      <c r="I33" s="64"/>
      <c r="J33" s="73">
        <v>15</v>
      </c>
      <c r="K33" s="64"/>
      <c r="L33" s="64"/>
      <c r="M33" s="64">
        <v>30</v>
      </c>
      <c r="N33" s="64"/>
      <c r="O33" s="87" t="s">
        <v>30</v>
      </c>
      <c r="P33" s="111">
        <v>5</v>
      </c>
      <c r="Q33" s="73"/>
      <c r="R33" s="56"/>
      <c r="S33" s="56"/>
      <c r="T33" s="56"/>
      <c r="U33" s="56"/>
      <c r="V33" s="89"/>
      <c r="W33" s="115"/>
      <c r="X33" s="72"/>
      <c r="Y33" s="64"/>
      <c r="Z33" s="64"/>
      <c r="AA33" s="64"/>
      <c r="AB33" s="56"/>
      <c r="AC33" s="90"/>
      <c r="AD33" s="111"/>
      <c r="AE33" s="73"/>
      <c r="AF33" s="64"/>
      <c r="AG33" s="64"/>
      <c r="AH33" s="64"/>
      <c r="AI33" s="56"/>
      <c r="AJ33" s="89"/>
      <c r="AK33" s="117"/>
      <c r="AL33" s="72"/>
      <c r="AM33" s="64"/>
      <c r="AN33" s="64"/>
      <c r="AO33" s="64"/>
      <c r="AP33" s="56"/>
      <c r="AQ33" s="90"/>
      <c r="AR33" s="111"/>
      <c r="AS33" s="73"/>
      <c r="AT33" s="64"/>
      <c r="AU33" s="64"/>
      <c r="AV33" s="64"/>
      <c r="AW33" s="64"/>
      <c r="AX33" s="96"/>
      <c r="AY33" s="117"/>
      <c r="AZ33" s="2"/>
    </row>
    <row r="34" spans="1:52" ht="12" customHeight="1">
      <c r="A34" s="71">
        <v>17</v>
      </c>
      <c r="B34" s="51" t="s">
        <v>44</v>
      </c>
      <c r="C34" s="78">
        <v>3</v>
      </c>
      <c r="D34" s="82">
        <v>30</v>
      </c>
      <c r="E34" s="64">
        <v>30</v>
      </c>
      <c r="F34" s="64"/>
      <c r="G34" s="64"/>
      <c r="H34" s="64"/>
      <c r="I34" s="64"/>
      <c r="J34" s="73">
        <v>30</v>
      </c>
      <c r="K34" s="64"/>
      <c r="L34" s="64"/>
      <c r="M34" s="64"/>
      <c r="N34" s="64"/>
      <c r="O34" s="87" t="s">
        <v>30</v>
      </c>
      <c r="P34" s="111">
        <v>3</v>
      </c>
      <c r="Q34" s="73"/>
      <c r="R34" s="56"/>
      <c r="S34" s="56"/>
      <c r="T34" s="56"/>
      <c r="U34" s="56"/>
      <c r="V34" s="89"/>
      <c r="W34" s="115"/>
      <c r="X34" s="72"/>
      <c r="Y34" s="64"/>
      <c r="Z34" s="64"/>
      <c r="AA34" s="64"/>
      <c r="AB34" s="56"/>
      <c r="AC34" s="90"/>
      <c r="AD34" s="111"/>
      <c r="AE34" s="73"/>
      <c r="AF34" s="64"/>
      <c r="AG34" s="64"/>
      <c r="AH34" s="64"/>
      <c r="AI34" s="56"/>
      <c r="AJ34" s="89"/>
      <c r="AK34" s="117"/>
      <c r="AL34" s="72"/>
      <c r="AM34" s="64"/>
      <c r="AN34" s="64"/>
      <c r="AO34" s="64"/>
      <c r="AP34" s="56"/>
      <c r="AQ34" s="90"/>
      <c r="AR34" s="111"/>
      <c r="AS34" s="73"/>
      <c r="AT34" s="64"/>
      <c r="AU34" s="64"/>
      <c r="AV34" s="64"/>
      <c r="AW34" s="64"/>
      <c r="AX34" s="96"/>
      <c r="AY34" s="117"/>
      <c r="AZ34" s="2"/>
    </row>
    <row r="35" spans="1:52" ht="12" customHeight="1">
      <c r="A35" s="71">
        <v>18</v>
      </c>
      <c r="B35" s="51" t="s">
        <v>110</v>
      </c>
      <c r="C35" s="78">
        <v>4</v>
      </c>
      <c r="D35" s="82">
        <v>30</v>
      </c>
      <c r="E35" s="64"/>
      <c r="F35" s="64"/>
      <c r="G35" s="64"/>
      <c r="H35" s="64">
        <v>30</v>
      </c>
      <c r="I35" s="64"/>
      <c r="J35" s="73"/>
      <c r="K35" s="64"/>
      <c r="L35" s="64"/>
      <c r="M35" s="64"/>
      <c r="N35" s="64"/>
      <c r="O35" s="87"/>
      <c r="P35" s="111"/>
      <c r="Q35" s="73"/>
      <c r="R35" s="56"/>
      <c r="S35" s="56"/>
      <c r="T35" s="56">
        <v>30</v>
      </c>
      <c r="U35" s="56"/>
      <c r="V35" s="89" t="s">
        <v>30</v>
      </c>
      <c r="W35" s="115">
        <v>4</v>
      </c>
      <c r="X35" s="72"/>
      <c r="Y35" s="64"/>
      <c r="Z35" s="64"/>
      <c r="AA35" s="64"/>
      <c r="AB35" s="56"/>
      <c r="AC35" s="90"/>
      <c r="AD35" s="111"/>
      <c r="AE35" s="73"/>
      <c r="AF35" s="64"/>
      <c r="AG35" s="64"/>
      <c r="AH35" s="64"/>
      <c r="AI35" s="56"/>
      <c r="AJ35" s="89"/>
      <c r="AK35" s="117"/>
      <c r="AL35" s="72"/>
      <c r="AM35" s="64"/>
      <c r="AN35" s="64"/>
      <c r="AO35" s="64"/>
      <c r="AP35" s="56"/>
      <c r="AQ35" s="90"/>
      <c r="AR35" s="111"/>
      <c r="AS35" s="73"/>
      <c r="AT35" s="64"/>
      <c r="AU35" s="64"/>
      <c r="AV35" s="64"/>
      <c r="AW35" s="64"/>
      <c r="AX35" s="96"/>
      <c r="AY35" s="117"/>
      <c r="AZ35" s="2"/>
    </row>
    <row r="36" spans="1:52" ht="12" customHeight="1">
      <c r="A36" s="63">
        <v>19</v>
      </c>
      <c r="B36" s="51" t="s">
        <v>45</v>
      </c>
      <c r="C36" s="78">
        <v>2</v>
      </c>
      <c r="D36" s="82">
        <v>30</v>
      </c>
      <c r="E36" s="64">
        <v>30</v>
      </c>
      <c r="F36" s="64"/>
      <c r="G36" s="64"/>
      <c r="H36" s="64"/>
      <c r="I36" s="64"/>
      <c r="J36" s="73"/>
      <c r="K36" s="64"/>
      <c r="L36" s="64"/>
      <c r="M36" s="64"/>
      <c r="N36" s="64"/>
      <c r="O36" s="90"/>
      <c r="P36" s="111"/>
      <c r="Q36" s="73">
        <v>30</v>
      </c>
      <c r="R36" s="56"/>
      <c r="S36" s="56"/>
      <c r="T36" s="56"/>
      <c r="U36" s="56"/>
      <c r="V36" s="87" t="s">
        <v>30</v>
      </c>
      <c r="W36" s="115">
        <v>2</v>
      </c>
      <c r="X36" s="72"/>
      <c r="Y36" s="64"/>
      <c r="Z36" s="64"/>
      <c r="AA36" s="64"/>
      <c r="AB36" s="56"/>
      <c r="AC36" s="90"/>
      <c r="AD36" s="111"/>
      <c r="AE36" s="73"/>
      <c r="AF36" s="64"/>
      <c r="AG36" s="64"/>
      <c r="AH36" s="64"/>
      <c r="AI36" s="56"/>
      <c r="AJ36" s="89"/>
      <c r="AK36" s="117"/>
      <c r="AL36" s="72"/>
      <c r="AM36" s="64"/>
      <c r="AN36" s="64"/>
      <c r="AO36" s="64"/>
      <c r="AP36" s="56"/>
      <c r="AQ36" s="90"/>
      <c r="AR36" s="111"/>
      <c r="AS36" s="73"/>
      <c r="AT36" s="64"/>
      <c r="AU36" s="64"/>
      <c r="AV36" s="64"/>
      <c r="AW36" s="64"/>
      <c r="AX36" s="96"/>
      <c r="AY36" s="117"/>
      <c r="AZ36" s="2"/>
    </row>
    <row r="37" spans="1:52" ht="12" customHeight="1">
      <c r="A37" s="71">
        <v>20</v>
      </c>
      <c r="B37" s="51" t="s">
        <v>77</v>
      </c>
      <c r="C37" s="78">
        <v>3</v>
      </c>
      <c r="D37" s="82">
        <v>45</v>
      </c>
      <c r="E37" s="64">
        <v>15</v>
      </c>
      <c r="F37" s="64"/>
      <c r="G37" s="64">
        <v>30</v>
      </c>
      <c r="H37" s="64"/>
      <c r="I37" s="64"/>
      <c r="J37" s="73"/>
      <c r="K37" s="64"/>
      <c r="L37" s="64"/>
      <c r="M37" s="64"/>
      <c r="N37" s="64"/>
      <c r="O37" s="90"/>
      <c r="P37" s="111"/>
      <c r="Q37" s="73"/>
      <c r="R37" s="56"/>
      <c r="S37" s="56"/>
      <c r="T37" s="56"/>
      <c r="U37" s="56"/>
      <c r="V37" s="89"/>
      <c r="W37" s="115"/>
      <c r="X37" s="72"/>
      <c r="Y37" s="64"/>
      <c r="Z37" s="64"/>
      <c r="AA37" s="64"/>
      <c r="AB37" s="56"/>
      <c r="AC37" s="90"/>
      <c r="AD37" s="111"/>
      <c r="AE37" s="73">
        <v>15</v>
      </c>
      <c r="AF37" s="64"/>
      <c r="AG37" s="64">
        <v>30</v>
      </c>
      <c r="AH37" s="64"/>
      <c r="AI37" s="56"/>
      <c r="AJ37" s="87" t="s">
        <v>30</v>
      </c>
      <c r="AK37" s="117">
        <v>3</v>
      </c>
      <c r="AL37" s="72"/>
      <c r="AM37" s="64"/>
      <c r="AN37" s="64"/>
      <c r="AO37" s="64"/>
      <c r="AP37" s="56"/>
      <c r="AQ37" s="90"/>
      <c r="AR37" s="111"/>
      <c r="AS37" s="73"/>
      <c r="AT37" s="64"/>
      <c r="AU37" s="64"/>
      <c r="AV37" s="64"/>
      <c r="AW37" s="64"/>
      <c r="AX37" s="96"/>
      <c r="AY37" s="117"/>
      <c r="AZ37" s="2"/>
    </row>
    <row r="38" spans="1:52" ht="12" customHeight="1">
      <c r="A38" s="71">
        <v>21</v>
      </c>
      <c r="B38" s="51" t="s">
        <v>46</v>
      </c>
      <c r="C38" s="78">
        <v>4</v>
      </c>
      <c r="D38" s="82">
        <v>45</v>
      </c>
      <c r="E38" s="64">
        <v>15</v>
      </c>
      <c r="F38" s="64"/>
      <c r="G38" s="64"/>
      <c r="H38" s="64">
        <v>30</v>
      </c>
      <c r="I38" s="64"/>
      <c r="J38" s="73"/>
      <c r="K38" s="64"/>
      <c r="L38" s="64"/>
      <c r="M38" s="64"/>
      <c r="N38" s="64"/>
      <c r="O38" s="90"/>
      <c r="P38" s="111"/>
      <c r="Q38" s="73"/>
      <c r="R38" s="64"/>
      <c r="S38" s="64"/>
      <c r="T38" s="56"/>
      <c r="U38" s="56"/>
      <c r="V38" s="90"/>
      <c r="W38" s="117"/>
      <c r="X38" s="57"/>
      <c r="Y38" s="64"/>
      <c r="Z38" s="64"/>
      <c r="AA38" s="64"/>
      <c r="AB38" s="56"/>
      <c r="AC38" s="90"/>
      <c r="AD38" s="111"/>
      <c r="AE38" s="73"/>
      <c r="AF38" s="64"/>
      <c r="AG38" s="64"/>
      <c r="AH38" s="64"/>
      <c r="AI38" s="56"/>
      <c r="AJ38" s="89"/>
      <c r="AK38" s="117"/>
      <c r="AL38" s="72">
        <v>15</v>
      </c>
      <c r="AM38" s="64"/>
      <c r="AN38" s="64"/>
      <c r="AO38" s="64">
        <v>30</v>
      </c>
      <c r="AP38" s="56"/>
      <c r="AQ38" s="90" t="s">
        <v>31</v>
      </c>
      <c r="AR38" s="111">
        <v>4</v>
      </c>
      <c r="AS38" s="73"/>
      <c r="AT38" s="64"/>
      <c r="AU38" s="64"/>
      <c r="AV38" s="64"/>
      <c r="AW38" s="64"/>
      <c r="AX38" s="96"/>
      <c r="AY38" s="117"/>
      <c r="AZ38" s="2"/>
    </row>
    <row r="39" spans="1:52" ht="12" customHeight="1">
      <c r="A39" s="221" t="s">
        <v>47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3"/>
      <c r="AZ39" s="2"/>
    </row>
    <row r="40" spans="1:52" ht="12" customHeight="1">
      <c r="A40" s="71">
        <v>22</v>
      </c>
      <c r="B40" s="66" t="s">
        <v>62</v>
      </c>
      <c r="C40" s="78">
        <v>1</v>
      </c>
      <c r="D40" s="83">
        <v>15</v>
      </c>
      <c r="E40" s="56">
        <v>15</v>
      </c>
      <c r="F40" s="56"/>
      <c r="G40" s="56"/>
      <c r="H40" s="56"/>
      <c r="I40" s="64"/>
      <c r="J40" s="65">
        <v>15</v>
      </c>
      <c r="K40" s="56"/>
      <c r="L40" s="56"/>
      <c r="M40" s="56"/>
      <c r="N40" s="56"/>
      <c r="O40" s="87" t="s">
        <v>30</v>
      </c>
      <c r="P40" s="112">
        <v>1</v>
      </c>
      <c r="Q40" s="65"/>
      <c r="R40" s="56"/>
      <c r="S40" s="56"/>
      <c r="T40" s="56"/>
      <c r="U40" s="56"/>
      <c r="V40" s="87"/>
      <c r="W40" s="112"/>
      <c r="X40" s="65"/>
      <c r="Y40" s="56"/>
      <c r="Z40" s="56"/>
      <c r="AA40" s="56"/>
      <c r="AB40" s="56"/>
      <c r="AC40" s="90"/>
      <c r="AD40" s="112"/>
      <c r="AE40" s="65"/>
      <c r="AF40" s="56"/>
      <c r="AG40" s="56"/>
      <c r="AH40" s="56"/>
      <c r="AI40" s="56"/>
      <c r="AK40" s="112"/>
      <c r="AL40" s="65"/>
      <c r="AM40" s="56"/>
      <c r="AN40" s="56"/>
      <c r="AO40" s="56"/>
      <c r="AP40" s="56"/>
      <c r="AQ40" s="90"/>
      <c r="AR40" s="117"/>
      <c r="AS40" s="57"/>
      <c r="AT40" s="56"/>
      <c r="AU40" s="56"/>
      <c r="AV40" s="56"/>
      <c r="AW40" s="56"/>
      <c r="AX40" s="90"/>
      <c r="AY40" s="117"/>
      <c r="AZ40" s="2"/>
    </row>
    <row r="41" spans="1:52" ht="12" customHeight="1" thickBot="1">
      <c r="A41" s="75">
        <v>23</v>
      </c>
      <c r="B41" s="92" t="s">
        <v>29</v>
      </c>
      <c r="C41" s="81">
        <v>0</v>
      </c>
      <c r="D41" s="98">
        <v>60</v>
      </c>
      <c r="E41" s="94"/>
      <c r="F41" s="94">
        <v>60</v>
      </c>
      <c r="G41" s="94"/>
      <c r="H41" s="94"/>
      <c r="I41" s="94"/>
      <c r="J41" s="95"/>
      <c r="K41" s="94">
        <v>30</v>
      </c>
      <c r="L41" s="94"/>
      <c r="M41" s="94"/>
      <c r="N41" s="67"/>
      <c r="O41" s="99" t="s">
        <v>30</v>
      </c>
      <c r="P41" s="116">
        <v>0</v>
      </c>
      <c r="Q41" s="95"/>
      <c r="R41" s="94">
        <v>30</v>
      </c>
      <c r="S41" s="94"/>
      <c r="T41" s="94"/>
      <c r="U41" s="67"/>
      <c r="V41" s="99" t="s">
        <v>30</v>
      </c>
      <c r="W41" s="121">
        <v>0</v>
      </c>
      <c r="X41" s="93"/>
      <c r="Y41" s="94"/>
      <c r="Z41" s="94"/>
      <c r="AA41" s="94"/>
      <c r="AB41" s="67"/>
      <c r="AC41" s="100"/>
      <c r="AD41" s="116"/>
      <c r="AE41" s="95"/>
      <c r="AF41" s="94"/>
      <c r="AG41" s="94"/>
      <c r="AH41" s="94"/>
      <c r="AI41" s="67"/>
      <c r="AJ41" s="100"/>
      <c r="AK41" s="121"/>
      <c r="AL41" s="93"/>
      <c r="AM41" s="94"/>
      <c r="AN41" s="94"/>
      <c r="AO41" s="94"/>
      <c r="AP41" s="67"/>
      <c r="AQ41" s="100"/>
      <c r="AR41" s="116"/>
      <c r="AS41" s="95"/>
      <c r="AT41" s="94"/>
      <c r="AU41" s="94"/>
      <c r="AV41" s="94"/>
      <c r="AW41" s="94"/>
      <c r="AX41" s="101"/>
      <c r="AY41" s="122"/>
      <c r="AZ41" s="2"/>
    </row>
    <row r="42" spans="1:52" ht="12" customHeight="1" thickBot="1">
      <c r="A42" s="233" t="s">
        <v>20</v>
      </c>
      <c r="B42" s="234"/>
      <c r="C42" s="48">
        <f>SUM(C14:C17,C19:C23,C25:C27,C29:C30,C32:C38,C40:C41)</f>
        <v>86</v>
      </c>
      <c r="D42" s="30">
        <f>SUM(D14:D17,D19:D23,D25:D27,D29:D30,D32:D38,D40:D41)</f>
        <v>990</v>
      </c>
      <c r="E42" s="32">
        <f>SUM(E14:E17,E19:E23,E25:E27,E29:E30,E32:E38,E40:E41)</f>
        <v>360</v>
      </c>
      <c r="F42" s="33">
        <f>SUM(F18:F41)</f>
        <v>60</v>
      </c>
      <c r="G42" s="33">
        <f>SUM(G14:G17,G20:G23,G25:G27,G29:G30,G32:G38,G40:G41)</f>
        <v>90</v>
      </c>
      <c r="H42" s="33">
        <f>SUM(H14:H17,H19:H23,H25:H27,H29:H30,H32:H38,H40:H41)</f>
        <v>480</v>
      </c>
      <c r="I42" s="33">
        <f>SUM(I14:I17,I19:I23,I25:I27,I29:I30,I32:I38,I40:I41)</f>
        <v>0</v>
      </c>
      <c r="J42" s="34">
        <f>SUM(J14:J17,J19:J23,J25:J27,J29:J30,J32:J38,J40:J41)</f>
        <v>150</v>
      </c>
      <c r="K42" s="32">
        <f>SUM(K18:K41)</f>
        <v>30</v>
      </c>
      <c r="L42" s="33">
        <f>SUM(L18:L41)</f>
        <v>30</v>
      </c>
      <c r="M42" s="33">
        <f>SUM(M18:M41)</f>
        <v>90</v>
      </c>
      <c r="N42" s="33">
        <f>SUM(N18:N41)</f>
        <v>0</v>
      </c>
      <c r="O42" s="32"/>
      <c r="P42" s="35">
        <f>SUM(P14:P17,P19:P23,P25:P27,P29:P30,P32:P38,P40:P41)</f>
        <v>28</v>
      </c>
      <c r="Q42" s="34">
        <f>SUM(Q14:Q17,Q19:Q23,Q25:Q27,Q29:Q30,Q32:Q38,Q40:Q41)</f>
        <v>75</v>
      </c>
      <c r="R42" s="32">
        <f>SUM(R5:R38,R39:R41)</f>
        <v>30</v>
      </c>
      <c r="S42" s="33">
        <f>SUM(S5:S38,S39:S41)</f>
        <v>0</v>
      </c>
      <c r="T42" s="33">
        <f>SUM(T5:T38,T39:T41)</f>
        <v>150</v>
      </c>
      <c r="U42" s="32">
        <f>SUM(U5:U38,U39:U41)</f>
        <v>0</v>
      </c>
      <c r="V42" s="30"/>
      <c r="W42" s="35">
        <f>SUM(W14:W17,W19:W23,W25:W27,W29:W30,W32:W38,W40:W41)</f>
        <v>22</v>
      </c>
      <c r="X42" s="34">
        <f>SUM(X14:X17,X19:X23,X25:X27,X29:X30,X32:X38,X40:X41)</f>
        <v>30</v>
      </c>
      <c r="Y42" s="32">
        <f>SUM(Y18:Y41)</f>
        <v>0</v>
      </c>
      <c r="Z42" s="33">
        <f>SUM(Z18:Z41)</f>
        <v>0</v>
      </c>
      <c r="AA42" s="33">
        <v>90</v>
      </c>
      <c r="AB42" s="32">
        <f>SUM(AB18:AB41)</f>
        <v>0</v>
      </c>
      <c r="AC42" s="32"/>
      <c r="AD42" s="36">
        <f>SUM(AD14:AD17,AD19:AD22,AD25:AD27,AD29:AD30,AD32:AD38,AD40:AD41)</f>
        <v>9</v>
      </c>
      <c r="AE42" s="34">
        <f>SUM(AE14:AE17,AE19:AE22,AE25:AE27,AE29:AE30,AE32:AE38,AE40:AE41)</f>
        <v>45</v>
      </c>
      <c r="AF42" s="32">
        <f>SUM(AF18:AF41)</f>
        <v>0</v>
      </c>
      <c r="AG42" s="33">
        <f>SUM(AG18:AG41)</f>
        <v>30</v>
      </c>
      <c r="AH42" s="33">
        <f>SUM(AH14:AH17,AH19:AH23,AH25:AH27,AH29:AH30,AH32:AH38,AH40:AH41)</f>
        <v>60</v>
      </c>
      <c r="AI42" s="32">
        <f>SUM(AI14:AI17,AI19:AI23,AI25:AI27,AI29:AI30,AI32:AI38,AI40:AI41)</f>
        <v>0</v>
      </c>
      <c r="AJ42" s="30"/>
      <c r="AK42" s="37">
        <f>SUM(AK14:AK17,AK19:AK23,AK25:AK27,AK29:AK30,AK32:AK38,AK40:AK41)</f>
        <v>11</v>
      </c>
      <c r="AL42" s="30">
        <f>SUM(AL18:AL41)</f>
        <v>45</v>
      </c>
      <c r="AM42" s="32">
        <f>SUM(AM18:AM41)</f>
        <v>0</v>
      </c>
      <c r="AN42" s="33">
        <f>SUM(AN18:AN41)</f>
        <v>30</v>
      </c>
      <c r="AO42" s="33">
        <f>SUM(AO18:AO41)</f>
        <v>60</v>
      </c>
      <c r="AP42" s="32">
        <f>SUM(AP18:AP41)</f>
        <v>0</v>
      </c>
      <c r="AQ42" s="32"/>
      <c r="AR42" s="36">
        <f>SUM(AR14:AR17,AR19:AR23,AR25:AR27,AR29:AR30,AR32:AR38,AR40:AR41)</f>
        <v>11</v>
      </c>
      <c r="AS42" s="34">
        <f>SUM(AS18:AS41)</f>
        <v>15</v>
      </c>
      <c r="AT42" s="32">
        <f>SUM(AT18:AT41)</f>
        <v>0</v>
      </c>
      <c r="AU42" s="33">
        <f>SUM(AU18:AU41)</f>
        <v>0</v>
      </c>
      <c r="AV42" s="33">
        <f>SUM(AV18:AV41)</f>
        <v>30</v>
      </c>
      <c r="AW42" s="33">
        <f>SUM(AW18:AW41)</f>
        <v>0</v>
      </c>
      <c r="AX42" s="33"/>
      <c r="AY42" s="37">
        <f>SUM(AY14:AY17,AY19:AY23,AY25:AY27,AY29:AY30,AY32:AY38,AY40:AY41)</f>
        <v>5</v>
      </c>
      <c r="AZ42" s="2"/>
    </row>
    <row r="43" spans="1:52" ht="12" customHeight="1">
      <c r="A43" s="237" t="s">
        <v>103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9"/>
      <c r="AZ43" s="2"/>
    </row>
    <row r="44" spans="1:52" ht="12" customHeight="1">
      <c r="A44" s="71">
        <v>24</v>
      </c>
      <c r="B44" s="66" t="s">
        <v>68</v>
      </c>
      <c r="C44" s="78">
        <v>8</v>
      </c>
      <c r="D44" s="83">
        <v>120</v>
      </c>
      <c r="E44" s="56"/>
      <c r="F44" s="56"/>
      <c r="G44" s="56"/>
      <c r="H44" s="56">
        <v>120</v>
      </c>
      <c r="I44" s="136"/>
      <c r="J44" s="65"/>
      <c r="K44" s="56"/>
      <c r="L44" s="56"/>
      <c r="M44" s="56">
        <v>30</v>
      </c>
      <c r="N44" s="56"/>
      <c r="O44" s="87" t="s">
        <v>30</v>
      </c>
      <c r="P44" s="112">
        <v>2</v>
      </c>
      <c r="Q44" s="65"/>
      <c r="R44" s="56"/>
      <c r="S44" s="56"/>
      <c r="T44" s="56">
        <v>30</v>
      </c>
      <c r="U44" s="56"/>
      <c r="V44" s="87" t="s">
        <v>30</v>
      </c>
      <c r="W44" s="112">
        <v>2</v>
      </c>
      <c r="X44" s="137"/>
      <c r="Y44" s="135"/>
      <c r="Z44" s="135"/>
      <c r="AA44" s="56">
        <v>30</v>
      </c>
      <c r="AB44" s="56"/>
      <c r="AC44" s="87" t="s">
        <v>30</v>
      </c>
      <c r="AD44" s="117">
        <v>2</v>
      </c>
      <c r="AE44" s="57"/>
      <c r="AF44" s="56"/>
      <c r="AG44" s="56"/>
      <c r="AH44" s="56">
        <v>30</v>
      </c>
      <c r="AI44" s="56"/>
      <c r="AJ44" s="87" t="s">
        <v>31</v>
      </c>
      <c r="AK44" s="112">
        <v>2</v>
      </c>
      <c r="AZ44" s="2"/>
    </row>
    <row r="45" spans="1:52" ht="12" customHeight="1">
      <c r="A45" s="63">
        <v>25</v>
      </c>
      <c r="B45" s="66" t="s">
        <v>49</v>
      </c>
      <c r="C45" s="78">
        <v>8</v>
      </c>
      <c r="D45" s="83">
        <v>120</v>
      </c>
      <c r="E45" s="56"/>
      <c r="F45" s="56"/>
      <c r="G45" s="56"/>
      <c r="H45" s="56">
        <v>120</v>
      </c>
      <c r="I45" s="58"/>
      <c r="J45" s="65"/>
      <c r="K45" s="56"/>
      <c r="L45" s="56"/>
      <c r="M45" s="56"/>
      <c r="N45" s="56"/>
      <c r="O45" s="90"/>
      <c r="P45" s="117"/>
      <c r="Q45" s="65"/>
      <c r="R45" s="56"/>
      <c r="S45" s="56"/>
      <c r="T45" s="56"/>
      <c r="U45" s="56"/>
      <c r="V45" s="90"/>
      <c r="W45" s="117"/>
      <c r="X45" s="65"/>
      <c r="Y45" s="56"/>
      <c r="Z45" s="56"/>
      <c r="AA45" s="56">
        <v>30</v>
      </c>
      <c r="AB45" s="56"/>
      <c r="AC45" s="90" t="s">
        <v>30</v>
      </c>
      <c r="AD45" s="117">
        <v>2</v>
      </c>
      <c r="AE45" s="65"/>
      <c r="AF45" s="56"/>
      <c r="AG45" s="56"/>
      <c r="AH45" s="56">
        <v>30</v>
      </c>
      <c r="AI45" s="56"/>
      <c r="AJ45" s="90" t="s">
        <v>30</v>
      </c>
      <c r="AK45" s="117">
        <v>2</v>
      </c>
      <c r="AL45" s="65"/>
      <c r="AM45" s="56"/>
      <c r="AN45" s="56"/>
      <c r="AO45" s="56">
        <v>30</v>
      </c>
      <c r="AP45" s="56"/>
      <c r="AQ45" s="90" t="s">
        <v>30</v>
      </c>
      <c r="AR45" s="117">
        <v>2</v>
      </c>
      <c r="AS45" s="65"/>
      <c r="AT45" s="56"/>
      <c r="AU45" s="56"/>
      <c r="AV45" s="56">
        <v>30</v>
      </c>
      <c r="AW45" s="56"/>
      <c r="AX45" s="90" t="s">
        <v>30</v>
      </c>
      <c r="AY45" s="117">
        <v>2</v>
      </c>
      <c r="AZ45" s="2"/>
    </row>
    <row r="46" spans="1:52" ht="12" customHeight="1">
      <c r="A46" s="134">
        <v>26</v>
      </c>
      <c r="B46" s="68" t="s">
        <v>70</v>
      </c>
      <c r="C46" s="79">
        <v>1</v>
      </c>
      <c r="D46" s="126">
        <v>15</v>
      </c>
      <c r="E46" s="74">
        <v>15</v>
      </c>
      <c r="F46" s="74"/>
      <c r="G46" s="74"/>
      <c r="H46" s="74"/>
      <c r="I46" s="74"/>
      <c r="J46" s="127"/>
      <c r="K46" s="74"/>
      <c r="L46" s="74"/>
      <c r="M46" s="74"/>
      <c r="N46" s="69"/>
      <c r="O46" s="128"/>
      <c r="P46" s="129"/>
      <c r="Q46" s="127"/>
      <c r="R46" s="74"/>
      <c r="S46" s="74"/>
      <c r="T46" s="74"/>
      <c r="U46" s="69"/>
      <c r="V46" s="130"/>
      <c r="W46" s="131"/>
      <c r="X46" s="132"/>
      <c r="Y46" s="74"/>
      <c r="Z46" s="74"/>
      <c r="AA46" s="74"/>
      <c r="AB46" s="69"/>
      <c r="AC46" s="130"/>
      <c r="AD46" s="129"/>
      <c r="AE46" s="127"/>
      <c r="AF46" s="74"/>
      <c r="AG46" s="74"/>
      <c r="AH46" s="74"/>
      <c r="AI46" s="69"/>
      <c r="AJ46" s="130"/>
      <c r="AK46" s="131"/>
      <c r="AL46" s="132">
        <v>15</v>
      </c>
      <c r="AM46" s="74"/>
      <c r="AN46" s="69"/>
      <c r="AO46" s="74"/>
      <c r="AP46" s="69"/>
      <c r="AQ46" s="104" t="s">
        <v>30</v>
      </c>
      <c r="AR46" s="129">
        <v>1</v>
      </c>
      <c r="AS46" s="127"/>
      <c r="AT46" s="74"/>
      <c r="AU46" s="74"/>
      <c r="AV46" s="74"/>
      <c r="AW46" s="74"/>
      <c r="AX46" s="104"/>
      <c r="AY46" s="133"/>
      <c r="AZ46" s="2"/>
    </row>
    <row r="47" spans="1:52" ht="12" customHeight="1" thickBot="1">
      <c r="A47" s="75">
        <v>27</v>
      </c>
      <c r="B47" s="92" t="s">
        <v>112</v>
      </c>
      <c r="C47" s="81">
        <v>14</v>
      </c>
      <c r="D47" s="98">
        <v>120</v>
      </c>
      <c r="E47" s="94"/>
      <c r="F47" s="94"/>
      <c r="G47" s="94"/>
      <c r="H47" s="94"/>
      <c r="I47" s="94">
        <v>120</v>
      </c>
      <c r="J47" s="95"/>
      <c r="K47" s="94"/>
      <c r="L47" s="94"/>
      <c r="M47" s="94"/>
      <c r="N47" s="67"/>
      <c r="O47" s="103"/>
      <c r="P47" s="116"/>
      <c r="Q47" s="95"/>
      <c r="R47" s="94"/>
      <c r="S47" s="94"/>
      <c r="T47" s="94"/>
      <c r="U47" s="67"/>
      <c r="V47" s="100"/>
      <c r="W47" s="121"/>
      <c r="X47" s="93"/>
      <c r="Y47" s="94"/>
      <c r="Z47" s="94"/>
      <c r="AA47" s="94">
        <v>30</v>
      </c>
      <c r="AB47" s="67"/>
      <c r="AC47" s="100" t="s">
        <v>30</v>
      </c>
      <c r="AD47" s="116">
        <v>3</v>
      </c>
      <c r="AE47" s="95"/>
      <c r="AF47" s="94"/>
      <c r="AG47" s="94"/>
      <c r="AH47" s="94"/>
      <c r="AI47" s="67">
        <v>30</v>
      </c>
      <c r="AJ47" s="99" t="s">
        <v>30</v>
      </c>
      <c r="AK47" s="131">
        <v>3</v>
      </c>
      <c r="AL47" s="93"/>
      <c r="AM47" s="94"/>
      <c r="AN47" s="67"/>
      <c r="AO47" s="94"/>
      <c r="AP47" s="67">
        <v>30</v>
      </c>
      <c r="AQ47" s="99" t="s">
        <v>30</v>
      </c>
      <c r="AR47" s="116">
        <v>3</v>
      </c>
      <c r="AS47" s="95"/>
      <c r="AT47" s="94"/>
      <c r="AU47" s="94"/>
      <c r="AV47" s="94"/>
      <c r="AW47" s="94">
        <v>30</v>
      </c>
      <c r="AX47" s="99" t="s">
        <v>30</v>
      </c>
      <c r="AY47" s="122">
        <v>5</v>
      </c>
      <c r="AZ47" s="2"/>
    </row>
    <row r="48" spans="1:52" ht="12" customHeight="1" thickBot="1">
      <c r="A48" s="233" t="s">
        <v>21</v>
      </c>
      <c r="B48" s="296"/>
      <c r="C48" s="48">
        <f aca="true" t="shared" si="0" ref="C48:I48">SUM(C44:C47)</f>
        <v>31</v>
      </c>
      <c r="D48" s="30">
        <f t="shared" si="0"/>
        <v>375</v>
      </c>
      <c r="E48" s="32">
        <f t="shared" si="0"/>
        <v>15</v>
      </c>
      <c r="F48" s="33">
        <f t="shared" si="0"/>
        <v>0</v>
      </c>
      <c r="G48" s="33">
        <f t="shared" si="0"/>
        <v>0</v>
      </c>
      <c r="H48" s="33">
        <f t="shared" si="0"/>
        <v>240</v>
      </c>
      <c r="I48" s="33">
        <f t="shared" si="0"/>
        <v>120</v>
      </c>
      <c r="J48" s="34">
        <f>SUM(J44:J47)</f>
        <v>0</v>
      </c>
      <c r="K48" s="32">
        <f>SUM(K44:K47)</f>
        <v>0</v>
      </c>
      <c r="L48" s="33">
        <f>SUM(L44:L47)</f>
        <v>0</v>
      </c>
      <c r="M48" s="33">
        <f>SUM(M44:M47)</f>
        <v>30</v>
      </c>
      <c r="N48" s="33">
        <f>SUM(N44:N47)</f>
        <v>0</v>
      </c>
      <c r="O48" s="32"/>
      <c r="P48" s="35">
        <f>SUM(P44:P47)</f>
        <v>2</v>
      </c>
      <c r="Q48" s="34">
        <f>SUM(Q44:Q47)</f>
        <v>0</v>
      </c>
      <c r="R48" s="32">
        <f>SUM(S44:S47)</f>
        <v>0</v>
      </c>
      <c r="S48" s="33">
        <v>0</v>
      </c>
      <c r="T48" s="33">
        <f>SUM(T44:T47)</f>
        <v>30</v>
      </c>
      <c r="U48" s="32">
        <f>SUM(U44:U47)</f>
        <v>0</v>
      </c>
      <c r="V48" s="30"/>
      <c r="W48" s="35">
        <f aca="true" t="shared" si="1" ref="W48:AB48">SUM(W44:W47)</f>
        <v>2</v>
      </c>
      <c r="X48" s="30">
        <f t="shared" si="1"/>
        <v>0</v>
      </c>
      <c r="Y48" s="32">
        <f t="shared" si="1"/>
        <v>0</v>
      </c>
      <c r="Z48" s="33">
        <f t="shared" si="1"/>
        <v>0</v>
      </c>
      <c r="AA48" s="33">
        <f t="shared" si="1"/>
        <v>90</v>
      </c>
      <c r="AB48" s="32">
        <f t="shared" si="1"/>
        <v>0</v>
      </c>
      <c r="AC48" s="32"/>
      <c r="AD48" s="36">
        <f aca="true" t="shared" si="2" ref="AD48:AI48">SUM(AD44:AD47)</f>
        <v>7</v>
      </c>
      <c r="AE48" s="34">
        <f t="shared" si="2"/>
        <v>0</v>
      </c>
      <c r="AF48" s="32">
        <f t="shared" si="2"/>
        <v>0</v>
      </c>
      <c r="AG48" s="33">
        <f t="shared" si="2"/>
        <v>0</v>
      </c>
      <c r="AH48" s="33">
        <f t="shared" si="2"/>
        <v>60</v>
      </c>
      <c r="AI48" s="32">
        <f t="shared" si="2"/>
        <v>30</v>
      </c>
      <c r="AJ48" s="30"/>
      <c r="AK48" s="37">
        <f aca="true" t="shared" si="3" ref="AK48:AP48">SUM(AK44:AK47)</f>
        <v>7</v>
      </c>
      <c r="AL48" s="30">
        <f t="shared" si="3"/>
        <v>15</v>
      </c>
      <c r="AM48" s="32">
        <f t="shared" si="3"/>
        <v>0</v>
      </c>
      <c r="AN48" s="33">
        <f t="shared" si="3"/>
        <v>0</v>
      </c>
      <c r="AO48" s="33">
        <f t="shared" si="3"/>
        <v>30</v>
      </c>
      <c r="AP48" s="32">
        <f t="shared" si="3"/>
        <v>30</v>
      </c>
      <c r="AQ48" s="32"/>
      <c r="AR48" s="36">
        <f aca="true" t="shared" si="4" ref="AR48:AW48">SUM(AR44:AR47)</f>
        <v>6</v>
      </c>
      <c r="AS48" s="34">
        <f t="shared" si="4"/>
        <v>0</v>
      </c>
      <c r="AT48" s="32">
        <f t="shared" si="4"/>
        <v>0</v>
      </c>
      <c r="AU48" s="33">
        <f t="shared" si="4"/>
        <v>0</v>
      </c>
      <c r="AV48" s="33">
        <f t="shared" si="4"/>
        <v>30</v>
      </c>
      <c r="AW48" s="33">
        <f t="shared" si="4"/>
        <v>30</v>
      </c>
      <c r="AX48" s="33"/>
      <c r="AY48" s="37">
        <f>SUM(AY44:AY47)</f>
        <v>7</v>
      </c>
      <c r="AZ48" s="2"/>
    </row>
    <row r="49" spans="1:52" ht="12" customHeight="1">
      <c r="A49" s="297" t="s">
        <v>104</v>
      </c>
      <c r="B49" s="298"/>
      <c r="C49" s="280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80"/>
      <c r="R49" s="280"/>
      <c r="S49" s="280"/>
      <c r="T49" s="280"/>
      <c r="U49" s="280"/>
      <c r="V49" s="280"/>
      <c r="W49" s="280"/>
      <c r="X49" s="298"/>
      <c r="Y49" s="298"/>
      <c r="Z49" s="298"/>
      <c r="AA49" s="298"/>
      <c r="AB49" s="298"/>
      <c r="AC49" s="298"/>
      <c r="AD49" s="298"/>
      <c r="AE49" s="280"/>
      <c r="AF49" s="280"/>
      <c r="AG49" s="280"/>
      <c r="AH49" s="280"/>
      <c r="AI49" s="280"/>
      <c r="AJ49" s="280"/>
      <c r="AK49" s="280"/>
      <c r="AL49" s="298"/>
      <c r="AM49" s="298"/>
      <c r="AN49" s="298"/>
      <c r="AO49" s="298"/>
      <c r="AP49" s="298"/>
      <c r="AQ49" s="298"/>
      <c r="AR49" s="298"/>
      <c r="AS49" s="298"/>
      <c r="AT49" s="298"/>
      <c r="AU49" s="298"/>
      <c r="AV49" s="298"/>
      <c r="AW49" s="298"/>
      <c r="AX49" s="298"/>
      <c r="AY49" s="299"/>
      <c r="AZ49" s="2"/>
    </row>
    <row r="50" spans="1:52" ht="12" customHeight="1">
      <c r="A50" s="63">
        <v>34</v>
      </c>
      <c r="B50" s="51" t="s">
        <v>81</v>
      </c>
      <c r="C50" s="80">
        <v>4</v>
      </c>
      <c r="D50" s="84">
        <v>60</v>
      </c>
      <c r="E50" s="53"/>
      <c r="F50" s="54"/>
      <c r="G50" s="54"/>
      <c r="H50" s="54">
        <v>60</v>
      </c>
      <c r="I50" s="54"/>
      <c r="J50" s="55"/>
      <c r="K50" s="53"/>
      <c r="L50" s="54"/>
      <c r="M50" s="54"/>
      <c r="N50" s="54"/>
      <c r="O50" s="87"/>
      <c r="P50" s="114"/>
      <c r="Q50" s="55"/>
      <c r="R50" s="53"/>
      <c r="S50" s="54"/>
      <c r="T50" s="54"/>
      <c r="U50" s="53"/>
      <c r="V50" s="91"/>
      <c r="W50" s="120"/>
      <c r="X50" s="52"/>
      <c r="Y50" s="53"/>
      <c r="Z50" s="54"/>
      <c r="AA50" s="54">
        <v>30</v>
      </c>
      <c r="AB50" s="53"/>
      <c r="AC50" s="87" t="s">
        <v>30</v>
      </c>
      <c r="AD50" s="114">
        <v>2</v>
      </c>
      <c r="AE50" s="55"/>
      <c r="AF50" s="53"/>
      <c r="AG50" s="54"/>
      <c r="AH50" s="54">
        <v>30</v>
      </c>
      <c r="AI50" s="56"/>
      <c r="AJ50" s="89" t="s">
        <v>31</v>
      </c>
      <c r="AK50" s="117">
        <v>2</v>
      </c>
      <c r="AL50" s="72"/>
      <c r="AM50" s="64"/>
      <c r="AN50" s="64"/>
      <c r="AO50" s="64"/>
      <c r="AP50" s="56"/>
      <c r="AQ50" s="90"/>
      <c r="AR50" s="111"/>
      <c r="AS50" s="73"/>
      <c r="AT50" s="64"/>
      <c r="AU50" s="64"/>
      <c r="AV50" s="64"/>
      <c r="AW50" s="64"/>
      <c r="AX50" s="96"/>
      <c r="AY50" s="117"/>
      <c r="AZ50" s="2"/>
    </row>
    <row r="51" spans="1:52" ht="12" customHeight="1">
      <c r="A51" s="71">
        <v>35</v>
      </c>
      <c r="B51" s="66" t="s">
        <v>82</v>
      </c>
      <c r="C51" s="78">
        <v>6</v>
      </c>
      <c r="D51" s="82">
        <v>90</v>
      </c>
      <c r="E51" s="64">
        <v>30</v>
      </c>
      <c r="F51" s="64"/>
      <c r="G51" s="64">
        <v>60</v>
      </c>
      <c r="H51" s="64"/>
      <c r="I51" s="64"/>
      <c r="J51" s="73"/>
      <c r="K51" s="64"/>
      <c r="L51" s="64"/>
      <c r="M51" s="64"/>
      <c r="N51" s="64"/>
      <c r="O51" s="90"/>
      <c r="P51" s="111"/>
      <c r="Q51" s="73"/>
      <c r="R51" s="56"/>
      <c r="S51" s="56"/>
      <c r="T51" s="56"/>
      <c r="U51" s="56"/>
      <c r="V51" s="89"/>
      <c r="W51" s="115"/>
      <c r="X51" s="72">
        <v>30</v>
      </c>
      <c r="Y51" s="64"/>
      <c r="Z51" s="64">
        <v>30</v>
      </c>
      <c r="AA51" s="64"/>
      <c r="AB51" s="56"/>
      <c r="AC51" s="87" t="s">
        <v>30</v>
      </c>
      <c r="AD51" s="111">
        <v>4</v>
      </c>
      <c r="AE51" s="73"/>
      <c r="AF51" s="64"/>
      <c r="AG51" s="64">
        <v>30</v>
      </c>
      <c r="AH51" s="64"/>
      <c r="AI51" s="56"/>
      <c r="AJ51" s="89" t="s">
        <v>31</v>
      </c>
      <c r="AK51" s="117">
        <v>2</v>
      </c>
      <c r="AL51" s="72"/>
      <c r="AM51" s="64"/>
      <c r="AN51" s="64"/>
      <c r="AO51" s="64"/>
      <c r="AP51" s="56"/>
      <c r="AQ51" s="90"/>
      <c r="AR51" s="111"/>
      <c r="AS51" s="73"/>
      <c r="AT51" s="64"/>
      <c r="AU51" s="64"/>
      <c r="AV51" s="64"/>
      <c r="AW51" s="64"/>
      <c r="AX51" s="96"/>
      <c r="AY51" s="117"/>
      <c r="AZ51" s="2"/>
    </row>
    <row r="52" spans="1:52" ht="12" customHeight="1">
      <c r="A52" s="63">
        <v>36</v>
      </c>
      <c r="B52" s="66" t="s">
        <v>87</v>
      </c>
      <c r="C52" s="78">
        <v>2</v>
      </c>
      <c r="D52" s="82">
        <v>30</v>
      </c>
      <c r="E52" s="64"/>
      <c r="F52" s="64"/>
      <c r="G52" s="64"/>
      <c r="H52" s="64">
        <v>30</v>
      </c>
      <c r="I52" s="64"/>
      <c r="J52" s="73"/>
      <c r="K52" s="64"/>
      <c r="L52" s="64"/>
      <c r="M52" s="64"/>
      <c r="N52" s="64"/>
      <c r="O52" s="90"/>
      <c r="P52" s="111"/>
      <c r="Q52" s="73"/>
      <c r="R52" s="56"/>
      <c r="S52" s="56"/>
      <c r="T52" s="56"/>
      <c r="U52" s="56"/>
      <c r="V52" s="89"/>
      <c r="W52" s="115"/>
      <c r="X52" s="72"/>
      <c r="Y52" s="64"/>
      <c r="Z52" s="64"/>
      <c r="AA52" s="64">
        <v>30</v>
      </c>
      <c r="AB52" s="56"/>
      <c r="AC52" s="87" t="s">
        <v>30</v>
      </c>
      <c r="AD52" s="111">
        <v>2</v>
      </c>
      <c r="AE52" s="73"/>
      <c r="AF52" s="64"/>
      <c r="AG52" s="64"/>
      <c r="AH52" s="64"/>
      <c r="AI52" s="56"/>
      <c r="AJ52" s="89"/>
      <c r="AK52" s="117"/>
      <c r="AL52" s="72"/>
      <c r="AM52" s="64"/>
      <c r="AN52" s="64"/>
      <c r="AO52" s="64"/>
      <c r="AP52" s="56"/>
      <c r="AQ52" s="90"/>
      <c r="AR52" s="111"/>
      <c r="AS52" s="73"/>
      <c r="AT52" s="64"/>
      <c r="AU52" s="64"/>
      <c r="AV52" s="64"/>
      <c r="AW52" s="64"/>
      <c r="AX52" s="96"/>
      <c r="AY52" s="117"/>
      <c r="AZ52" s="2"/>
    </row>
    <row r="53" spans="1:52" ht="12" customHeight="1">
      <c r="A53" s="71">
        <v>37</v>
      </c>
      <c r="B53" s="51" t="s">
        <v>83</v>
      </c>
      <c r="C53" s="78">
        <v>2</v>
      </c>
      <c r="D53" s="82">
        <v>30</v>
      </c>
      <c r="E53" s="64"/>
      <c r="F53" s="64"/>
      <c r="G53" s="64">
        <v>30</v>
      </c>
      <c r="H53" s="64"/>
      <c r="I53" s="64"/>
      <c r="J53" s="73"/>
      <c r="K53" s="64"/>
      <c r="L53" s="64"/>
      <c r="M53" s="64"/>
      <c r="N53" s="64"/>
      <c r="O53" s="90"/>
      <c r="P53" s="111"/>
      <c r="Q53" s="73"/>
      <c r="R53" s="56"/>
      <c r="S53" s="56"/>
      <c r="T53" s="56"/>
      <c r="U53" s="56"/>
      <c r="V53" s="89"/>
      <c r="W53" s="115"/>
      <c r="X53" s="72"/>
      <c r="Y53" s="64"/>
      <c r="Z53" s="64">
        <v>30</v>
      </c>
      <c r="AA53" s="64"/>
      <c r="AB53" s="56"/>
      <c r="AC53" s="90" t="s">
        <v>30</v>
      </c>
      <c r="AD53" s="111">
        <v>2</v>
      </c>
      <c r="AE53" s="73"/>
      <c r="AF53" s="64"/>
      <c r="AG53" s="64"/>
      <c r="AH53" s="64"/>
      <c r="AI53" s="56"/>
      <c r="AJ53" s="87"/>
      <c r="AK53" s="117"/>
      <c r="AL53" s="72"/>
      <c r="AM53" s="64"/>
      <c r="AN53" s="64"/>
      <c r="AO53" s="64"/>
      <c r="AP53" s="56"/>
      <c r="AQ53" s="90"/>
      <c r="AR53" s="111"/>
      <c r="AS53" s="73"/>
      <c r="AT53" s="64"/>
      <c r="AU53" s="64"/>
      <c r="AV53" s="64"/>
      <c r="AW53" s="64"/>
      <c r="AX53" s="96"/>
      <c r="AY53" s="117"/>
      <c r="AZ53" s="2"/>
    </row>
    <row r="54" spans="1:52" ht="12" customHeight="1">
      <c r="A54" s="63">
        <v>38</v>
      </c>
      <c r="B54" s="51" t="s">
        <v>84</v>
      </c>
      <c r="C54" s="78">
        <v>2</v>
      </c>
      <c r="D54" s="82">
        <v>30</v>
      </c>
      <c r="E54" s="64"/>
      <c r="F54" s="64"/>
      <c r="G54" s="64">
        <v>30</v>
      </c>
      <c r="H54" s="64"/>
      <c r="I54" s="64"/>
      <c r="J54" s="73"/>
      <c r="K54" s="64"/>
      <c r="L54" s="64"/>
      <c r="M54" s="64"/>
      <c r="N54" s="64"/>
      <c r="O54" s="90"/>
      <c r="P54" s="111"/>
      <c r="Q54" s="73"/>
      <c r="R54" s="56"/>
      <c r="S54" s="56"/>
      <c r="T54" s="56"/>
      <c r="U54" s="56"/>
      <c r="V54" s="89"/>
      <c r="W54" s="115"/>
      <c r="X54" s="72"/>
      <c r="Y54" s="64"/>
      <c r="Z54" s="64"/>
      <c r="AA54" s="64"/>
      <c r="AB54" s="56"/>
      <c r="AC54" s="90"/>
      <c r="AD54" s="111"/>
      <c r="AE54" s="73"/>
      <c r="AF54" s="64"/>
      <c r="AG54" s="64">
        <v>30</v>
      </c>
      <c r="AH54" s="64"/>
      <c r="AI54" s="56"/>
      <c r="AJ54" s="87" t="s">
        <v>30</v>
      </c>
      <c r="AK54" s="117">
        <v>2</v>
      </c>
      <c r="AL54" s="72"/>
      <c r="AM54" s="64"/>
      <c r="AN54" s="64"/>
      <c r="AO54" s="64"/>
      <c r="AP54" s="56"/>
      <c r="AQ54" s="90"/>
      <c r="AR54" s="111"/>
      <c r="AS54" s="73"/>
      <c r="AT54" s="64"/>
      <c r="AU54" s="64"/>
      <c r="AV54" s="64"/>
      <c r="AW54" s="64"/>
      <c r="AX54" s="96"/>
      <c r="AY54" s="117"/>
      <c r="AZ54" s="2"/>
    </row>
    <row r="55" spans="1:52" ht="12" customHeight="1">
      <c r="A55" s="71">
        <v>39</v>
      </c>
      <c r="B55" s="51" t="s">
        <v>85</v>
      </c>
      <c r="C55" s="78">
        <v>4</v>
      </c>
      <c r="D55" s="82">
        <v>60</v>
      </c>
      <c r="E55" s="64"/>
      <c r="F55" s="64"/>
      <c r="G55" s="64"/>
      <c r="H55" s="64">
        <v>60</v>
      </c>
      <c r="I55" s="64"/>
      <c r="J55" s="73"/>
      <c r="K55" s="64"/>
      <c r="L55" s="64"/>
      <c r="M55" s="64"/>
      <c r="N55" s="64"/>
      <c r="O55" s="90"/>
      <c r="P55" s="111"/>
      <c r="Q55" s="73"/>
      <c r="R55" s="56"/>
      <c r="S55" s="56"/>
      <c r="T55" s="56"/>
      <c r="U55" s="56"/>
      <c r="V55" s="89"/>
      <c r="W55" s="115"/>
      <c r="X55" s="72"/>
      <c r="Y55" s="64"/>
      <c r="Z55" s="64"/>
      <c r="AA55" s="64"/>
      <c r="AB55" s="56"/>
      <c r="AC55" s="90"/>
      <c r="AD55" s="111"/>
      <c r="AE55" s="73"/>
      <c r="AF55" s="64"/>
      <c r="AG55" s="64"/>
      <c r="AH55" s="64"/>
      <c r="AI55" s="56"/>
      <c r="AJ55" s="89"/>
      <c r="AK55" s="117"/>
      <c r="AL55" s="72"/>
      <c r="AM55" s="64"/>
      <c r="AN55" s="64"/>
      <c r="AO55" s="64">
        <v>30</v>
      </c>
      <c r="AP55" s="56"/>
      <c r="AQ55" s="87" t="s">
        <v>30</v>
      </c>
      <c r="AR55" s="111">
        <v>2</v>
      </c>
      <c r="AS55" s="73"/>
      <c r="AT55" s="64"/>
      <c r="AU55" s="64"/>
      <c r="AV55" s="64">
        <v>30</v>
      </c>
      <c r="AW55" s="64"/>
      <c r="AX55" s="87" t="s">
        <v>30</v>
      </c>
      <c r="AY55" s="117">
        <v>2</v>
      </c>
      <c r="AZ55" s="2"/>
    </row>
    <row r="56" spans="1:52" ht="12" customHeight="1">
      <c r="A56" s="63">
        <v>40</v>
      </c>
      <c r="B56" s="51" t="s">
        <v>67</v>
      </c>
      <c r="C56" s="78">
        <v>3</v>
      </c>
      <c r="D56" s="109">
        <v>30</v>
      </c>
      <c r="E56" s="64"/>
      <c r="F56" s="64"/>
      <c r="G56" s="64"/>
      <c r="H56" s="64">
        <v>30</v>
      </c>
      <c r="I56" s="64"/>
      <c r="J56" s="73"/>
      <c r="K56" s="64"/>
      <c r="L56" s="64"/>
      <c r="M56" s="64"/>
      <c r="N56" s="64"/>
      <c r="O56" s="90"/>
      <c r="P56" s="111"/>
      <c r="Q56" s="73"/>
      <c r="R56" s="64"/>
      <c r="S56" s="64"/>
      <c r="T56" s="56"/>
      <c r="U56" s="56"/>
      <c r="V56" s="90"/>
      <c r="W56" s="117"/>
      <c r="X56" s="72"/>
      <c r="Y56" s="64"/>
      <c r="Z56" s="64"/>
      <c r="AA56" s="64"/>
      <c r="AB56" s="56"/>
      <c r="AC56" s="90"/>
      <c r="AD56" s="111"/>
      <c r="AE56" s="73"/>
      <c r="AF56" s="64"/>
      <c r="AG56" s="64"/>
      <c r="AH56" s="64"/>
      <c r="AI56" s="56"/>
      <c r="AJ56" s="89"/>
      <c r="AK56" s="117"/>
      <c r="AL56" s="72"/>
      <c r="AM56" s="64"/>
      <c r="AN56" s="64"/>
      <c r="AO56" s="64">
        <v>30</v>
      </c>
      <c r="AP56" s="56"/>
      <c r="AQ56" s="87" t="s">
        <v>30</v>
      </c>
      <c r="AR56" s="111">
        <v>3</v>
      </c>
      <c r="AS56" s="73"/>
      <c r="AT56" s="64"/>
      <c r="AU56" s="64"/>
      <c r="AV56" s="64"/>
      <c r="AW56" s="64"/>
      <c r="AX56" s="96"/>
      <c r="AY56" s="117"/>
      <c r="AZ56" s="2"/>
    </row>
    <row r="57" spans="1:52" ht="12" customHeight="1" thickBot="1">
      <c r="A57" s="63">
        <v>41</v>
      </c>
      <c r="B57" s="51" t="s">
        <v>86</v>
      </c>
      <c r="C57" s="81">
        <v>2</v>
      </c>
      <c r="D57" s="110">
        <v>30</v>
      </c>
      <c r="E57" s="60"/>
      <c r="F57" s="60"/>
      <c r="G57" s="60">
        <v>30</v>
      </c>
      <c r="H57" s="60"/>
      <c r="I57" s="60"/>
      <c r="J57" s="61"/>
      <c r="K57" s="60"/>
      <c r="L57" s="60"/>
      <c r="M57" s="60"/>
      <c r="N57" s="60"/>
      <c r="O57" s="86"/>
      <c r="P57" s="118"/>
      <c r="Q57" s="61"/>
      <c r="R57" s="60"/>
      <c r="S57" s="60"/>
      <c r="T57" s="67"/>
      <c r="U57" s="67"/>
      <c r="V57" s="100"/>
      <c r="W57" s="122"/>
      <c r="X57" s="59"/>
      <c r="Y57" s="60"/>
      <c r="Z57" s="60"/>
      <c r="AA57" s="60"/>
      <c r="AB57" s="62"/>
      <c r="AC57" s="86"/>
      <c r="AD57" s="118"/>
      <c r="AE57" s="61"/>
      <c r="AF57" s="60"/>
      <c r="AG57" s="60"/>
      <c r="AH57" s="60"/>
      <c r="AI57" s="62"/>
      <c r="AJ57" s="88"/>
      <c r="AK57" s="123"/>
      <c r="AL57" s="59"/>
      <c r="AM57" s="60"/>
      <c r="AN57" s="60"/>
      <c r="AO57" s="60"/>
      <c r="AP57" s="62"/>
      <c r="AQ57" s="86"/>
      <c r="AR57" s="118"/>
      <c r="AS57" s="61"/>
      <c r="AT57" s="60"/>
      <c r="AU57" s="60">
        <v>30</v>
      </c>
      <c r="AV57" s="60"/>
      <c r="AW57" s="60"/>
      <c r="AX57" s="104" t="s">
        <v>30</v>
      </c>
      <c r="AY57" s="124">
        <v>2</v>
      </c>
      <c r="AZ57" s="2"/>
    </row>
    <row r="58" spans="1:52" ht="12" customHeight="1" thickBot="1">
      <c r="A58" s="233" t="s">
        <v>54</v>
      </c>
      <c r="B58" s="234"/>
      <c r="C58" s="29">
        <f aca="true" t="shared" si="5" ref="C58:N58">SUM(C50:C57)</f>
        <v>25</v>
      </c>
      <c r="D58" s="30">
        <f t="shared" si="5"/>
        <v>360</v>
      </c>
      <c r="E58" s="32">
        <f t="shared" si="5"/>
        <v>30</v>
      </c>
      <c r="F58" s="33">
        <f t="shared" si="5"/>
        <v>0</v>
      </c>
      <c r="G58" s="33">
        <f t="shared" si="5"/>
        <v>150</v>
      </c>
      <c r="H58" s="33">
        <f t="shared" si="5"/>
        <v>180</v>
      </c>
      <c r="I58" s="33">
        <f t="shared" si="5"/>
        <v>0</v>
      </c>
      <c r="J58" s="34">
        <f t="shared" si="5"/>
        <v>0</v>
      </c>
      <c r="K58" s="32">
        <f t="shared" si="5"/>
        <v>0</v>
      </c>
      <c r="L58" s="33">
        <f t="shared" si="5"/>
        <v>0</v>
      </c>
      <c r="M58" s="33">
        <f t="shared" si="5"/>
        <v>0</v>
      </c>
      <c r="N58" s="32">
        <f t="shared" si="5"/>
        <v>0</v>
      </c>
      <c r="O58" s="30"/>
      <c r="P58" s="36">
        <f aca="true" t="shared" si="6" ref="P58:U58">SUM(P50:P57)</f>
        <v>0</v>
      </c>
      <c r="Q58" s="34">
        <f t="shared" si="6"/>
        <v>0</v>
      </c>
      <c r="R58" s="32">
        <f t="shared" si="6"/>
        <v>0</v>
      </c>
      <c r="S58" s="33">
        <f t="shared" si="6"/>
        <v>0</v>
      </c>
      <c r="T58" s="33">
        <f t="shared" si="6"/>
        <v>0</v>
      </c>
      <c r="U58" s="32">
        <f t="shared" si="6"/>
        <v>0</v>
      </c>
      <c r="V58" s="32"/>
      <c r="W58" s="35">
        <f aca="true" t="shared" si="7" ref="W58:AB58">SUM(W50:W57)</f>
        <v>0</v>
      </c>
      <c r="X58" s="30">
        <f t="shared" si="7"/>
        <v>30</v>
      </c>
      <c r="Y58" s="32">
        <f t="shared" si="7"/>
        <v>0</v>
      </c>
      <c r="Z58" s="33">
        <f t="shared" si="7"/>
        <v>60</v>
      </c>
      <c r="AA58" s="33">
        <f t="shared" si="7"/>
        <v>60</v>
      </c>
      <c r="AB58" s="32">
        <f t="shared" si="7"/>
        <v>0</v>
      </c>
      <c r="AC58" s="32"/>
      <c r="AD58" s="36">
        <f aca="true" t="shared" si="8" ref="AD58:AI58">SUM(AD50:AD57)</f>
        <v>10</v>
      </c>
      <c r="AE58" s="34">
        <f t="shared" si="8"/>
        <v>0</v>
      </c>
      <c r="AF58" s="32">
        <f t="shared" si="8"/>
        <v>0</v>
      </c>
      <c r="AG58" s="33">
        <f t="shared" si="8"/>
        <v>60</v>
      </c>
      <c r="AH58" s="33">
        <f t="shared" si="8"/>
        <v>30</v>
      </c>
      <c r="AI58" s="32">
        <f t="shared" si="8"/>
        <v>0</v>
      </c>
      <c r="AJ58" s="30"/>
      <c r="AK58" s="37">
        <f aca="true" t="shared" si="9" ref="AK58:AP58">SUM(AK50:AK57)</f>
        <v>6</v>
      </c>
      <c r="AL58" s="30">
        <f t="shared" si="9"/>
        <v>0</v>
      </c>
      <c r="AM58" s="32">
        <f t="shared" si="9"/>
        <v>0</v>
      </c>
      <c r="AN58" s="33">
        <f t="shared" si="9"/>
        <v>0</v>
      </c>
      <c r="AO58" s="33">
        <f t="shared" si="9"/>
        <v>60</v>
      </c>
      <c r="AP58" s="32">
        <f t="shared" si="9"/>
        <v>0</v>
      </c>
      <c r="AQ58" s="32"/>
      <c r="AR58" s="36">
        <f aca="true" t="shared" si="10" ref="AR58:AW58">SUM(AR50:AR57)</f>
        <v>5</v>
      </c>
      <c r="AS58" s="34">
        <f t="shared" si="10"/>
        <v>0</v>
      </c>
      <c r="AT58" s="32">
        <f t="shared" si="10"/>
        <v>0</v>
      </c>
      <c r="AU58" s="33">
        <f t="shared" si="10"/>
        <v>30</v>
      </c>
      <c r="AV58" s="33">
        <f t="shared" si="10"/>
        <v>30</v>
      </c>
      <c r="AW58" s="33">
        <f t="shared" si="10"/>
        <v>0</v>
      </c>
      <c r="AX58" s="33"/>
      <c r="AY58" s="37">
        <f>SUM(AY50:AY57)</f>
        <v>4</v>
      </c>
      <c r="AZ58" s="2"/>
    </row>
    <row r="59" spans="1:52" ht="12" customHeight="1" thickBot="1">
      <c r="A59" s="282" t="s">
        <v>55</v>
      </c>
      <c r="B59" s="283"/>
      <c r="C59" s="38">
        <f aca="true" t="shared" si="11" ref="C59:N59">SUM(C42,C48,C58)</f>
        <v>142</v>
      </c>
      <c r="D59" s="38">
        <f t="shared" si="11"/>
        <v>1725</v>
      </c>
      <c r="E59" s="40">
        <f t="shared" si="11"/>
        <v>405</v>
      </c>
      <c r="F59" s="40">
        <f t="shared" si="11"/>
        <v>60</v>
      </c>
      <c r="G59" s="40">
        <f t="shared" si="11"/>
        <v>240</v>
      </c>
      <c r="H59" s="40">
        <f t="shared" si="11"/>
        <v>900</v>
      </c>
      <c r="I59" s="40">
        <f t="shared" si="11"/>
        <v>120</v>
      </c>
      <c r="J59" s="40">
        <f t="shared" si="11"/>
        <v>150</v>
      </c>
      <c r="K59" s="40">
        <f t="shared" si="11"/>
        <v>30</v>
      </c>
      <c r="L59" s="40">
        <f t="shared" si="11"/>
        <v>30</v>
      </c>
      <c r="M59" s="40">
        <f t="shared" si="11"/>
        <v>120</v>
      </c>
      <c r="N59" s="40">
        <f t="shared" si="11"/>
        <v>0</v>
      </c>
      <c r="O59" s="39"/>
      <c r="P59" s="40">
        <f aca="true" t="shared" si="12" ref="P59:U59">SUM(P42,P48,P58)</f>
        <v>30</v>
      </c>
      <c r="Q59" s="40">
        <f t="shared" si="12"/>
        <v>75</v>
      </c>
      <c r="R59" s="40">
        <f t="shared" si="12"/>
        <v>30</v>
      </c>
      <c r="S59" s="40">
        <f t="shared" si="12"/>
        <v>0</v>
      </c>
      <c r="T59" s="40">
        <f t="shared" si="12"/>
        <v>180</v>
      </c>
      <c r="U59" s="40">
        <f t="shared" si="12"/>
        <v>0</v>
      </c>
      <c r="V59" s="40"/>
      <c r="W59" s="40">
        <f aca="true" t="shared" si="13" ref="W59:AB59">SUM(W42,W48,W58)</f>
        <v>24</v>
      </c>
      <c r="X59" s="40">
        <f t="shared" si="13"/>
        <v>60</v>
      </c>
      <c r="Y59" s="40">
        <f t="shared" si="13"/>
        <v>0</v>
      </c>
      <c r="Z59" s="40">
        <f t="shared" si="13"/>
        <v>60</v>
      </c>
      <c r="AA59" s="40">
        <f t="shared" si="13"/>
        <v>240</v>
      </c>
      <c r="AB59" s="40">
        <f t="shared" si="13"/>
        <v>0</v>
      </c>
      <c r="AC59" s="40"/>
      <c r="AD59" s="40">
        <f aca="true" t="shared" si="14" ref="AD59:AI59">SUM(AD42,AD48,AD58)</f>
        <v>26</v>
      </c>
      <c r="AE59" s="40">
        <f t="shared" si="14"/>
        <v>45</v>
      </c>
      <c r="AF59" s="40">
        <f t="shared" si="14"/>
        <v>0</v>
      </c>
      <c r="AG59" s="40">
        <f t="shared" si="14"/>
        <v>90</v>
      </c>
      <c r="AH59" s="40">
        <f t="shared" si="14"/>
        <v>150</v>
      </c>
      <c r="AI59" s="40">
        <f t="shared" si="14"/>
        <v>30</v>
      </c>
      <c r="AJ59" s="39"/>
      <c r="AK59" s="40">
        <f aca="true" t="shared" si="15" ref="AK59:AP59">SUM(AK42,AK48,AK58)</f>
        <v>24</v>
      </c>
      <c r="AL59" s="40">
        <f t="shared" si="15"/>
        <v>60</v>
      </c>
      <c r="AM59" s="40">
        <f t="shared" si="15"/>
        <v>0</v>
      </c>
      <c r="AN59" s="40">
        <f t="shared" si="15"/>
        <v>30</v>
      </c>
      <c r="AO59" s="40">
        <f t="shared" si="15"/>
        <v>150</v>
      </c>
      <c r="AP59" s="40">
        <f t="shared" si="15"/>
        <v>30</v>
      </c>
      <c r="AQ59" s="40"/>
      <c r="AR59" s="40">
        <f aca="true" t="shared" si="16" ref="AR59:AW59">SUM(AR42,AR48,AR58)</f>
        <v>22</v>
      </c>
      <c r="AS59" s="40">
        <f t="shared" si="16"/>
        <v>15</v>
      </c>
      <c r="AT59" s="40">
        <f t="shared" si="16"/>
        <v>0</v>
      </c>
      <c r="AU59" s="40">
        <f t="shared" si="16"/>
        <v>30</v>
      </c>
      <c r="AV59" s="40">
        <f t="shared" si="16"/>
        <v>90</v>
      </c>
      <c r="AW59" s="40">
        <f t="shared" si="16"/>
        <v>30</v>
      </c>
      <c r="AX59" s="41"/>
      <c r="AY59" s="40">
        <f>SUM(AY42,AY48,AY58)</f>
        <v>16</v>
      </c>
      <c r="AZ59" s="2"/>
    </row>
    <row r="60" spans="1:52" ht="12" customHeight="1" thickBot="1">
      <c r="A60" s="240" t="s">
        <v>10</v>
      </c>
      <c r="B60" s="241"/>
      <c r="C60" s="241"/>
      <c r="D60" s="241"/>
      <c r="E60" s="241"/>
      <c r="F60" s="241"/>
      <c r="G60" s="241"/>
      <c r="H60" s="241"/>
      <c r="I60" s="241"/>
      <c r="J60" s="227">
        <f>SUM(J59,K59,L59,M59,N59)</f>
        <v>330</v>
      </c>
      <c r="K60" s="228"/>
      <c r="L60" s="228"/>
      <c r="M60" s="228"/>
      <c r="N60" s="228"/>
      <c r="O60" s="228"/>
      <c r="P60" s="229"/>
      <c r="Q60" s="227">
        <f>SUM(Q59,R59,S59,T59,U59)</f>
        <v>285</v>
      </c>
      <c r="R60" s="228"/>
      <c r="S60" s="228"/>
      <c r="T60" s="228"/>
      <c r="U60" s="228"/>
      <c r="V60" s="228"/>
      <c r="W60" s="228"/>
      <c r="X60" s="228">
        <f>SUM(X59,Y59,Z59,AA59,AB59)</f>
        <v>360</v>
      </c>
      <c r="Y60" s="228"/>
      <c r="Z60" s="228"/>
      <c r="AA60" s="228"/>
      <c r="AB60" s="228"/>
      <c r="AC60" s="228"/>
      <c r="AD60" s="229"/>
      <c r="AE60" s="227">
        <f>SUM(AE59,AF59,AG59,AH59,AI59)</f>
        <v>315</v>
      </c>
      <c r="AF60" s="228"/>
      <c r="AG60" s="228"/>
      <c r="AH60" s="228"/>
      <c r="AI60" s="228"/>
      <c r="AJ60" s="228"/>
      <c r="AK60" s="229"/>
      <c r="AL60" s="227">
        <f>SUM(AL59,AM59,AN59,AO59,AP59)</f>
        <v>270</v>
      </c>
      <c r="AM60" s="228"/>
      <c r="AN60" s="228"/>
      <c r="AO60" s="228"/>
      <c r="AP60" s="228"/>
      <c r="AQ60" s="228"/>
      <c r="AR60" s="229"/>
      <c r="AS60" s="228">
        <f>SUM(AS59,AT59,AU59,AV59,AW59)</f>
        <v>165</v>
      </c>
      <c r="AT60" s="228"/>
      <c r="AU60" s="228"/>
      <c r="AV60" s="228"/>
      <c r="AW60" s="228"/>
      <c r="AX60" s="228"/>
      <c r="AY60" s="229"/>
      <c r="AZ60" s="2"/>
    </row>
    <row r="61" spans="1:52" ht="12" customHeight="1" thickBot="1">
      <c r="A61" s="102"/>
      <c r="B61" s="12" t="s">
        <v>80</v>
      </c>
      <c r="C61" s="105">
        <v>24</v>
      </c>
      <c r="D61" s="263" t="s">
        <v>107</v>
      </c>
      <c r="E61" s="264"/>
      <c r="F61" s="264"/>
      <c r="G61" s="264"/>
      <c r="H61" s="264"/>
      <c r="I61" s="265"/>
      <c r="J61" s="46"/>
      <c r="K61" s="224"/>
      <c r="L61" s="225"/>
      <c r="M61" s="225"/>
      <c r="N61" s="225"/>
      <c r="O61" s="225"/>
      <c r="P61" s="226"/>
      <c r="Q61" s="46">
        <v>4</v>
      </c>
      <c r="R61" s="284" t="s">
        <v>108</v>
      </c>
      <c r="S61" s="231"/>
      <c r="T61" s="231"/>
      <c r="U61" s="231"/>
      <c r="V61" s="231"/>
      <c r="W61" s="232"/>
      <c r="X61" s="46">
        <v>4</v>
      </c>
      <c r="Y61" s="284" t="s">
        <v>108</v>
      </c>
      <c r="Z61" s="231"/>
      <c r="AA61" s="231"/>
      <c r="AB61" s="231"/>
      <c r="AC61" s="231"/>
      <c r="AD61" s="232"/>
      <c r="AE61" s="46">
        <v>4</v>
      </c>
      <c r="AF61" s="284" t="s">
        <v>108</v>
      </c>
      <c r="AG61" s="231"/>
      <c r="AH61" s="231"/>
      <c r="AI61" s="231"/>
      <c r="AJ61" s="231"/>
      <c r="AK61" s="232"/>
      <c r="AL61" s="46">
        <v>8</v>
      </c>
      <c r="AM61" s="263" t="s">
        <v>109</v>
      </c>
      <c r="AN61" s="264"/>
      <c r="AO61" s="264"/>
      <c r="AP61" s="264"/>
      <c r="AQ61" s="264"/>
      <c r="AR61" s="265"/>
      <c r="AS61" s="46">
        <v>4</v>
      </c>
      <c r="AT61" s="224" t="s">
        <v>108</v>
      </c>
      <c r="AU61" s="231"/>
      <c r="AV61" s="231"/>
      <c r="AW61" s="231"/>
      <c r="AX61" s="231"/>
      <c r="AY61" s="232"/>
      <c r="AZ61" s="2"/>
    </row>
    <row r="62" spans="1:52" ht="12" customHeight="1" thickBot="1">
      <c r="A62" s="102"/>
      <c r="B62" s="13" t="s">
        <v>24</v>
      </c>
      <c r="C62" s="105"/>
      <c r="D62" s="263"/>
      <c r="E62" s="264"/>
      <c r="F62" s="264"/>
      <c r="G62" s="264"/>
      <c r="H62" s="264"/>
      <c r="I62" s="265"/>
      <c r="J62" s="46"/>
      <c r="K62" s="224"/>
      <c r="L62" s="225"/>
      <c r="M62" s="225"/>
      <c r="N62" s="225"/>
      <c r="O62" s="225"/>
      <c r="P62" s="226"/>
      <c r="Q62" s="46"/>
      <c r="R62" s="284"/>
      <c r="S62" s="231"/>
      <c r="T62" s="231"/>
      <c r="U62" s="231"/>
      <c r="V62" s="231"/>
      <c r="W62" s="232"/>
      <c r="X62" s="46"/>
      <c r="Y62" s="224"/>
      <c r="Z62" s="225"/>
      <c r="AA62" s="225"/>
      <c r="AB62" s="225"/>
      <c r="AC62" s="225"/>
      <c r="AD62" s="226"/>
      <c r="AE62" s="46"/>
      <c r="AF62" s="224"/>
      <c r="AG62" s="225"/>
      <c r="AH62" s="225"/>
      <c r="AI62" s="225"/>
      <c r="AJ62" s="225"/>
      <c r="AK62" s="226"/>
      <c r="AL62" s="46"/>
      <c r="AM62" s="224"/>
      <c r="AN62" s="225"/>
      <c r="AO62" s="225"/>
      <c r="AP62" s="225"/>
      <c r="AQ62" s="225"/>
      <c r="AR62" s="226"/>
      <c r="AS62" s="46"/>
      <c r="AT62" s="224"/>
      <c r="AU62" s="231"/>
      <c r="AV62" s="231"/>
      <c r="AW62" s="231"/>
      <c r="AX62" s="231"/>
      <c r="AY62" s="232"/>
      <c r="AZ62" s="2"/>
    </row>
    <row r="63" spans="1:52" ht="12" customHeight="1" thickBot="1">
      <c r="A63" s="102"/>
      <c r="B63" s="13" t="s">
        <v>73</v>
      </c>
      <c r="C63" s="105">
        <v>2</v>
      </c>
      <c r="D63" s="263" t="s">
        <v>61</v>
      </c>
      <c r="E63" s="264"/>
      <c r="F63" s="264"/>
      <c r="G63" s="264"/>
      <c r="H63" s="264"/>
      <c r="I63" s="265"/>
      <c r="J63" s="46"/>
      <c r="K63" s="224"/>
      <c r="L63" s="225"/>
      <c r="M63" s="225"/>
      <c r="N63" s="225"/>
      <c r="O63" s="225"/>
      <c r="P63" s="226"/>
      <c r="Q63" s="46"/>
      <c r="R63" s="284"/>
      <c r="S63" s="231"/>
      <c r="T63" s="231"/>
      <c r="U63" s="231"/>
      <c r="V63" s="231"/>
      <c r="W63" s="232"/>
      <c r="X63" s="46"/>
      <c r="Y63" s="224"/>
      <c r="Z63" s="225"/>
      <c r="AA63" s="225"/>
      <c r="AB63" s="225"/>
      <c r="AC63" s="225"/>
      <c r="AD63" s="226"/>
      <c r="AE63" s="46">
        <v>2</v>
      </c>
      <c r="AF63" s="230" t="s">
        <v>61</v>
      </c>
      <c r="AG63" s="231"/>
      <c r="AH63" s="231"/>
      <c r="AI63" s="231"/>
      <c r="AJ63" s="231"/>
      <c r="AK63" s="232"/>
      <c r="AL63" s="46"/>
      <c r="AM63" s="224"/>
      <c r="AN63" s="225"/>
      <c r="AO63" s="225"/>
      <c r="AP63" s="225"/>
      <c r="AQ63" s="225"/>
      <c r="AR63" s="226"/>
      <c r="AS63" s="46"/>
      <c r="AT63" s="224"/>
      <c r="AU63" s="231"/>
      <c r="AV63" s="231"/>
      <c r="AW63" s="231"/>
      <c r="AX63" s="231"/>
      <c r="AY63" s="232"/>
      <c r="AZ63" s="2"/>
    </row>
    <row r="64" spans="1:52" ht="12" customHeight="1" thickBot="1">
      <c r="A64" s="102"/>
      <c r="B64" s="13" t="s">
        <v>72</v>
      </c>
      <c r="C64" s="106"/>
      <c r="D64" s="263"/>
      <c r="E64" s="264"/>
      <c r="F64" s="264"/>
      <c r="G64" s="264"/>
      <c r="H64" s="264"/>
      <c r="I64" s="265"/>
      <c r="J64" s="46"/>
      <c r="K64" s="224"/>
      <c r="L64" s="225"/>
      <c r="M64" s="225"/>
      <c r="N64" s="225"/>
      <c r="O64" s="225"/>
      <c r="P64" s="226"/>
      <c r="Q64" s="46"/>
      <c r="R64" s="284"/>
      <c r="S64" s="231"/>
      <c r="T64" s="231"/>
      <c r="U64" s="231"/>
      <c r="V64" s="231"/>
      <c r="W64" s="232"/>
      <c r="X64" s="46"/>
      <c r="Y64" s="224"/>
      <c r="Z64" s="225"/>
      <c r="AA64" s="225"/>
      <c r="AB64" s="225"/>
      <c r="AC64" s="225"/>
      <c r="AD64" s="226"/>
      <c r="AE64" s="46"/>
      <c r="AF64" s="263"/>
      <c r="AG64" s="264"/>
      <c r="AH64" s="264"/>
      <c r="AI64" s="264"/>
      <c r="AJ64" s="264"/>
      <c r="AK64" s="265"/>
      <c r="AL64" s="46"/>
      <c r="AM64" s="224"/>
      <c r="AN64" s="225"/>
      <c r="AO64" s="225"/>
      <c r="AP64" s="225"/>
      <c r="AQ64" s="225"/>
      <c r="AR64" s="226"/>
      <c r="AS64" s="46"/>
      <c r="AT64" s="224"/>
      <c r="AU64" s="231"/>
      <c r="AV64" s="231"/>
      <c r="AW64" s="231"/>
      <c r="AX64" s="231"/>
      <c r="AY64" s="232"/>
      <c r="AZ64" s="2"/>
    </row>
    <row r="65" spans="1:51" ht="24" customHeight="1" thickBot="1">
      <c r="A65" s="288" t="s">
        <v>27</v>
      </c>
      <c r="B65" s="289"/>
      <c r="C65" s="107">
        <v>2</v>
      </c>
      <c r="D65" s="293"/>
      <c r="E65" s="294"/>
      <c r="F65" s="294"/>
      <c r="G65" s="294"/>
      <c r="H65" s="294"/>
      <c r="I65" s="295"/>
      <c r="J65" s="290"/>
      <c r="K65" s="291"/>
      <c r="L65" s="291"/>
      <c r="M65" s="291"/>
      <c r="N65" s="291"/>
      <c r="O65" s="291"/>
      <c r="P65" s="292"/>
      <c r="Q65" s="257">
        <v>2</v>
      </c>
      <c r="R65" s="258"/>
      <c r="S65" s="258"/>
      <c r="T65" s="258"/>
      <c r="U65" s="258"/>
      <c r="V65" s="258"/>
      <c r="W65" s="259"/>
      <c r="X65" s="257"/>
      <c r="Y65" s="258"/>
      <c r="Z65" s="258"/>
      <c r="AA65" s="258"/>
      <c r="AB65" s="258"/>
      <c r="AC65" s="258"/>
      <c r="AD65" s="259"/>
      <c r="AE65" s="257"/>
      <c r="AF65" s="258"/>
      <c r="AG65" s="258"/>
      <c r="AH65" s="258"/>
      <c r="AI65" s="258"/>
      <c r="AJ65" s="258"/>
      <c r="AK65" s="259"/>
      <c r="AL65" s="257"/>
      <c r="AM65" s="258"/>
      <c r="AN65" s="258"/>
      <c r="AO65" s="258"/>
      <c r="AP65" s="258"/>
      <c r="AQ65" s="258"/>
      <c r="AR65" s="259"/>
      <c r="AS65" s="257"/>
      <c r="AT65" s="258"/>
      <c r="AU65" s="258"/>
      <c r="AV65" s="258"/>
      <c r="AW65" s="258"/>
      <c r="AX65" s="258"/>
      <c r="AY65" s="259"/>
    </row>
    <row r="66" spans="1:52" ht="24" customHeight="1" thickBot="1">
      <c r="A66" s="270" t="s">
        <v>25</v>
      </c>
      <c r="B66" s="271"/>
      <c r="C66" s="108">
        <v>10</v>
      </c>
      <c r="D66" s="257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58"/>
      <c r="AD66" s="258"/>
      <c r="AE66" s="258"/>
      <c r="AF66" s="258"/>
      <c r="AG66" s="258"/>
      <c r="AH66" s="258"/>
      <c r="AI66" s="258"/>
      <c r="AJ66" s="258"/>
      <c r="AK66" s="258"/>
      <c r="AL66" s="258"/>
      <c r="AM66" s="258"/>
      <c r="AN66" s="258"/>
      <c r="AO66" s="258"/>
      <c r="AP66" s="258"/>
      <c r="AQ66" s="258"/>
      <c r="AR66" s="259"/>
      <c r="AS66" s="266">
        <v>10</v>
      </c>
      <c r="AT66" s="267"/>
      <c r="AU66" s="267"/>
      <c r="AV66" s="267"/>
      <c r="AW66" s="267"/>
      <c r="AX66" s="267"/>
      <c r="AY66" s="268"/>
      <c r="AZ66" s="2"/>
    </row>
    <row r="67" spans="1:52" ht="15.75" thickBot="1">
      <c r="A67" s="285" t="s">
        <v>11</v>
      </c>
      <c r="B67" s="286"/>
      <c r="C67" s="149">
        <f>SUM(C59:C66)</f>
        <v>180</v>
      </c>
      <c r="D67" s="276"/>
      <c r="E67" s="277"/>
      <c r="F67" s="277"/>
      <c r="G67" s="277"/>
      <c r="H67" s="278"/>
      <c r="I67" s="148"/>
      <c r="J67" s="243">
        <f>SUM(P59,J61:J64,J65)</f>
        <v>30</v>
      </c>
      <c r="K67" s="244"/>
      <c r="L67" s="244"/>
      <c r="M67" s="244"/>
      <c r="N67" s="244"/>
      <c r="O67" s="244"/>
      <c r="P67" s="245"/>
      <c r="Q67" s="243">
        <f>SUM(W59,Q61:Q64,Q65)</f>
        <v>30</v>
      </c>
      <c r="R67" s="244"/>
      <c r="S67" s="244"/>
      <c r="T67" s="244"/>
      <c r="U67" s="244"/>
      <c r="V67" s="244"/>
      <c r="W67" s="245"/>
      <c r="X67" s="243">
        <f>SUM(AD59,X61:X64,X65)</f>
        <v>30</v>
      </c>
      <c r="Y67" s="244"/>
      <c r="Z67" s="244"/>
      <c r="AA67" s="244"/>
      <c r="AB67" s="244"/>
      <c r="AC67" s="244"/>
      <c r="AD67" s="245"/>
      <c r="AE67" s="243">
        <f>SUM(AK59,AE61:AE63,AE65)</f>
        <v>30</v>
      </c>
      <c r="AF67" s="244"/>
      <c r="AG67" s="244"/>
      <c r="AH67" s="244"/>
      <c r="AI67" s="244"/>
      <c r="AJ67" s="244"/>
      <c r="AK67" s="245"/>
      <c r="AL67" s="243">
        <f>SUM(AR59,AL61:AL64,AL65)</f>
        <v>30</v>
      </c>
      <c r="AM67" s="244"/>
      <c r="AN67" s="244"/>
      <c r="AO67" s="244"/>
      <c r="AP67" s="244"/>
      <c r="AQ67" s="244"/>
      <c r="AR67" s="245"/>
      <c r="AS67" s="244">
        <f>SUM(AY59,AS61:AS64,AS65,AS66)</f>
        <v>30</v>
      </c>
      <c r="AT67" s="244"/>
      <c r="AU67" s="244"/>
      <c r="AV67" s="244"/>
      <c r="AW67" s="244"/>
      <c r="AX67" s="244"/>
      <c r="AY67" s="269"/>
      <c r="AZ67" s="2"/>
    </row>
    <row r="68" spans="1:51" ht="23.25" customHeight="1" thickBot="1">
      <c r="A68" s="285" t="s">
        <v>113</v>
      </c>
      <c r="B68" s="286"/>
      <c r="C68" s="149"/>
      <c r="D68" s="276">
        <v>2485</v>
      </c>
      <c r="E68" s="277"/>
      <c r="F68" s="277"/>
      <c r="G68" s="277"/>
      <c r="H68" s="278"/>
      <c r="I68" s="150"/>
      <c r="J68" s="276">
        <v>330</v>
      </c>
      <c r="K68" s="277"/>
      <c r="L68" s="277"/>
      <c r="M68" s="277"/>
      <c r="N68" s="278"/>
      <c r="O68" s="151"/>
      <c r="P68" s="151"/>
      <c r="Q68" s="276">
        <v>405</v>
      </c>
      <c r="R68" s="277"/>
      <c r="S68" s="277"/>
      <c r="T68" s="277"/>
      <c r="U68" s="278"/>
      <c r="V68" s="151"/>
      <c r="W68" s="151"/>
      <c r="X68" s="276">
        <v>480</v>
      </c>
      <c r="Y68" s="277"/>
      <c r="Z68" s="277"/>
      <c r="AA68" s="277"/>
      <c r="AB68" s="278"/>
      <c r="AC68" s="151"/>
      <c r="AD68" s="151"/>
      <c r="AE68" s="276">
        <v>475</v>
      </c>
      <c r="AF68" s="277"/>
      <c r="AG68" s="277"/>
      <c r="AH68" s="277"/>
      <c r="AI68" s="278"/>
      <c r="AJ68" s="151"/>
      <c r="AK68" s="151"/>
      <c r="AL68" s="276">
        <v>510</v>
      </c>
      <c r="AM68" s="277"/>
      <c r="AN68" s="277"/>
      <c r="AO68" s="277"/>
      <c r="AP68" s="278"/>
      <c r="AQ68" s="151"/>
      <c r="AR68" s="151"/>
      <c r="AS68" s="276">
        <v>285</v>
      </c>
      <c r="AT68" s="277"/>
      <c r="AU68" s="277"/>
      <c r="AV68" s="277"/>
      <c r="AW68" s="278"/>
      <c r="AX68" s="151"/>
      <c r="AY68" s="151"/>
    </row>
    <row r="69" spans="2:20" ht="69" customHeight="1">
      <c r="B69" s="287" t="s">
        <v>114</v>
      </c>
      <c r="C69" s="287"/>
      <c r="D69" s="287"/>
      <c r="E69" s="287"/>
      <c r="F69" s="287"/>
      <c r="G69" s="28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</row>
    <row r="70" spans="2:51" ht="14.25">
      <c r="B70" s="242" t="s">
        <v>69</v>
      </c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</row>
    <row r="71" spans="2:48" ht="14.25">
      <c r="B71" s="242" t="s">
        <v>111</v>
      </c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42"/>
      <c r="AQ71" s="242"/>
      <c r="AR71" s="242"/>
      <c r="AS71" s="242"/>
      <c r="AT71" s="242"/>
      <c r="AU71" s="242"/>
      <c r="AV71" s="242"/>
    </row>
    <row r="72" ht="13.5" customHeight="1">
      <c r="B72" t="s">
        <v>71</v>
      </c>
    </row>
    <row r="73" spans="2:20" ht="15">
      <c r="B73" s="141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</row>
    <row r="75" spans="1:38" ht="9" customHeight="1">
      <c r="A75" s="260"/>
      <c r="B75" s="262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10"/>
      <c r="P75" s="10"/>
      <c r="Q75" s="4"/>
      <c r="R75" s="4"/>
      <c r="S75" s="4"/>
      <c r="T75" s="4"/>
      <c r="U75" s="4"/>
      <c r="V75" s="4"/>
      <c r="W75" s="4"/>
      <c r="X75" s="255" t="s">
        <v>26</v>
      </c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16"/>
      <c r="AK75" s="16"/>
      <c r="AL75" s="4"/>
    </row>
    <row r="76" spans="1:38" ht="27" customHeight="1">
      <c r="A76" s="260" t="s">
        <v>117</v>
      </c>
      <c r="B76" s="261"/>
      <c r="C76" s="261"/>
      <c r="D76" s="261"/>
      <c r="E76" s="261"/>
      <c r="F76" s="261"/>
      <c r="G76" s="261"/>
      <c r="H76" s="384" t="s">
        <v>118</v>
      </c>
      <c r="I76" s="385"/>
      <c r="J76" s="385"/>
      <c r="K76" s="385"/>
      <c r="L76" s="385"/>
      <c r="M76" s="385"/>
      <c r="N76" s="386"/>
      <c r="O76" s="9"/>
      <c r="P76" s="9"/>
      <c r="Q76" s="4"/>
      <c r="R76" s="4"/>
      <c r="S76" s="4"/>
      <c r="T76" s="4"/>
      <c r="U76" s="4"/>
      <c r="V76" s="4"/>
      <c r="W76" s="4"/>
      <c r="X76" s="255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70"/>
      <c r="AK76" s="70"/>
      <c r="AL76" s="4"/>
    </row>
    <row r="77" spans="1:38" ht="18" customHeight="1">
      <c r="A77" s="4"/>
      <c r="B77" s="8"/>
      <c r="C77" s="8"/>
      <c r="D77" s="8"/>
      <c r="E77" s="8"/>
      <c r="F77" s="8"/>
      <c r="G77" s="8"/>
      <c r="H77" s="7"/>
      <c r="I77" s="9"/>
      <c r="J77" s="9"/>
      <c r="K77" s="9"/>
      <c r="L77" s="9"/>
      <c r="M77" s="9"/>
      <c r="N77" s="9"/>
      <c r="O77" s="9"/>
      <c r="P77" s="9"/>
      <c r="Q77" s="4"/>
      <c r="R77" s="4"/>
      <c r="S77" s="4"/>
      <c r="T77" s="4"/>
      <c r="U77" s="4"/>
      <c r="V77" s="4"/>
      <c r="W77" s="4"/>
      <c r="X77" s="4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4"/>
    </row>
    <row r="78" spans="2:19" ht="15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</row>
    <row r="97" ht="15.75" customHeight="1"/>
    <row r="98" ht="15.75" customHeight="1"/>
    <row r="103" ht="26.25" customHeight="1"/>
    <row r="124" ht="15.75" customHeight="1"/>
    <row r="125" ht="15.75" customHeight="1"/>
    <row r="129" ht="24.75" customHeight="1"/>
    <row r="149" ht="13.5" customHeight="1"/>
    <row r="150" ht="13.5" customHeight="1"/>
    <row r="154" ht="26.25" customHeight="1"/>
    <row r="155" ht="21.75" customHeight="1"/>
    <row r="164" ht="13.5" customHeight="1"/>
  </sheetData>
  <sheetProtection/>
  <mergeCells count="105">
    <mergeCell ref="AB2:AS2"/>
    <mergeCell ref="B69:G69"/>
    <mergeCell ref="AL68:AP68"/>
    <mergeCell ref="A67:B67"/>
    <mergeCell ref="D67:H67"/>
    <mergeCell ref="D68:H68"/>
    <mergeCell ref="J68:N68"/>
    <mergeCell ref="K64:P64"/>
    <mergeCell ref="Q68:U68"/>
    <mergeCell ref="X68:AB68"/>
    <mergeCell ref="AE68:AI68"/>
    <mergeCell ref="Y64:AD64"/>
    <mergeCell ref="AF61:AK61"/>
    <mergeCell ref="R64:W64"/>
    <mergeCell ref="R61:W61"/>
    <mergeCell ref="R63:W63"/>
    <mergeCell ref="AE67:AK67"/>
    <mergeCell ref="AS60:AY60"/>
    <mergeCell ref="R62:W62"/>
    <mergeCell ref="AF62:AK62"/>
    <mergeCell ref="AF63:AK63"/>
    <mergeCell ref="A42:B42"/>
    <mergeCell ref="D61:I61"/>
    <mergeCell ref="D64:I64"/>
    <mergeCell ref="D62:I62"/>
    <mergeCell ref="D63:I63"/>
    <mergeCell ref="Y61:AD61"/>
    <mergeCell ref="A49:AY49"/>
    <mergeCell ref="K61:P61"/>
    <mergeCell ref="A60:I60"/>
    <mergeCell ref="K62:P62"/>
    <mergeCell ref="A24:AY24"/>
    <mergeCell ref="A28:AY28"/>
    <mergeCell ref="A31:AY31"/>
    <mergeCell ref="AL67:AR67"/>
    <mergeCell ref="AS66:AY66"/>
    <mergeCell ref="AS67:AY67"/>
    <mergeCell ref="A43:AY43"/>
    <mergeCell ref="A48:B48"/>
    <mergeCell ref="Y63:AD63"/>
    <mergeCell ref="A39:AY39"/>
    <mergeCell ref="AL3:AY3"/>
    <mergeCell ref="C4:AE4"/>
    <mergeCell ref="C5:AE5"/>
    <mergeCell ref="K63:P63"/>
    <mergeCell ref="Y62:AD62"/>
    <mergeCell ref="AF64:AK64"/>
    <mergeCell ref="AM61:AR61"/>
    <mergeCell ref="AT61:AY61"/>
    <mergeCell ref="Q60:W60"/>
    <mergeCell ref="J60:P60"/>
    <mergeCell ref="AE60:AK60"/>
    <mergeCell ref="AL60:AR60"/>
    <mergeCell ref="A13:AY13"/>
    <mergeCell ref="AL10:AY10"/>
    <mergeCell ref="X11:AB11"/>
    <mergeCell ref="AL11:AR11"/>
    <mergeCell ref="A58:B58"/>
    <mergeCell ref="A59:B59"/>
    <mergeCell ref="X60:AD60"/>
    <mergeCell ref="A18:AY18"/>
    <mergeCell ref="C6:Q6"/>
    <mergeCell ref="C7:Q7"/>
    <mergeCell ref="D10:I10"/>
    <mergeCell ref="J11:P11"/>
    <mergeCell ref="J10:W10"/>
    <mergeCell ref="C8:X8"/>
    <mergeCell ref="E11:I11"/>
    <mergeCell ref="X10:AK10"/>
    <mergeCell ref="AL8:AY8"/>
    <mergeCell ref="D11:D12"/>
    <mergeCell ref="A10:A12"/>
    <mergeCell ref="B10:B12"/>
    <mergeCell ref="C10:C12"/>
    <mergeCell ref="AS11:AY11"/>
    <mergeCell ref="AE11:AK11"/>
    <mergeCell ref="Q11:W11"/>
    <mergeCell ref="AT62:AY62"/>
    <mergeCell ref="AT63:AY63"/>
    <mergeCell ref="AL65:AR65"/>
    <mergeCell ref="AS65:AY65"/>
    <mergeCell ref="AM64:AR64"/>
    <mergeCell ref="AM62:AR62"/>
    <mergeCell ref="AM63:AR63"/>
    <mergeCell ref="AT64:AY64"/>
    <mergeCell ref="A76:G76"/>
    <mergeCell ref="H76:N76"/>
    <mergeCell ref="X75:AI75"/>
    <mergeCell ref="A65:B65"/>
    <mergeCell ref="A68:B68"/>
    <mergeCell ref="X76:AI76"/>
    <mergeCell ref="J67:P67"/>
    <mergeCell ref="A75:N75"/>
    <mergeCell ref="A66:B66"/>
    <mergeCell ref="J65:P65"/>
    <mergeCell ref="B71:AV71"/>
    <mergeCell ref="AE65:AK65"/>
    <mergeCell ref="D65:I65"/>
    <mergeCell ref="AS68:AW68"/>
    <mergeCell ref="B70:AY70"/>
    <mergeCell ref="Q67:W67"/>
    <mergeCell ref="X67:AD67"/>
    <mergeCell ref="Q65:W65"/>
    <mergeCell ref="X65:AD65"/>
    <mergeCell ref="D66:AR66"/>
  </mergeCells>
  <printOptions/>
  <pageMargins left="0.25" right="0.25" top="0.75" bottom="0.75" header="0.3" footer="0.3"/>
  <pageSetup orientation="landscape" paperSize="9" scale="5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78"/>
  <sheetViews>
    <sheetView tabSelected="1" view="pageBreakPreview" zoomScale="90" zoomScaleSheetLayoutView="90" zoomScalePageLayoutView="0" workbookViewId="0" topLeftCell="A1">
      <selection activeCell="B78" sqref="B78"/>
    </sheetView>
  </sheetViews>
  <sheetFormatPr defaultColWidth="8.796875" defaultRowHeight="14.25"/>
  <cols>
    <col min="1" max="1" width="3.19921875" style="152" customWidth="1"/>
    <col min="2" max="2" width="43.69921875" style="152" customWidth="1"/>
    <col min="3" max="3" width="4.5" style="152" customWidth="1"/>
    <col min="4" max="4" width="5.59765625" style="152" customWidth="1"/>
    <col min="5" max="7" width="3.5" style="152" customWidth="1"/>
    <col min="8" max="8" width="4.5" style="152" customWidth="1"/>
    <col min="9" max="9" width="4.09765625" style="152" customWidth="1"/>
    <col min="10" max="51" width="3.59765625" style="152" customWidth="1"/>
    <col min="52" max="52" width="0.59375" style="152" customWidth="1"/>
    <col min="53" max="16384" width="8.69921875" style="152" customWidth="1"/>
  </cols>
  <sheetData>
    <row r="1" spans="2:31" ht="15" customHeight="1"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4"/>
      <c r="Y1" s="154"/>
      <c r="Z1" s="154"/>
      <c r="AA1" s="154"/>
      <c r="AB1" s="154"/>
      <c r="AC1" s="154"/>
      <c r="AD1" s="154"/>
      <c r="AE1" s="154"/>
    </row>
    <row r="2" spans="2:49" ht="12.75" customHeight="1">
      <c r="B2" s="393" t="s">
        <v>65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4"/>
      <c r="Y2" s="154"/>
      <c r="Z2" s="154"/>
      <c r="AA2" s="154"/>
      <c r="AB2" s="154"/>
      <c r="AC2" s="154"/>
      <c r="AD2" s="154"/>
      <c r="AE2" s="154"/>
      <c r="AF2" s="209" t="s">
        <v>116</v>
      </c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</row>
    <row r="3" spans="2:51" ht="12" customHeight="1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4"/>
      <c r="Y3" s="154"/>
      <c r="Z3" s="154"/>
      <c r="AA3" s="154"/>
      <c r="AB3" s="154"/>
      <c r="AC3" s="154"/>
      <c r="AD3" s="154"/>
      <c r="AE3" s="154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73"/>
      <c r="AW3" s="373"/>
      <c r="AX3" s="373"/>
      <c r="AY3" s="373"/>
    </row>
    <row r="4" spans="1:52" ht="12" customHeight="1">
      <c r="A4" s="155"/>
      <c r="B4" s="154" t="s">
        <v>15</v>
      </c>
      <c r="C4" s="387" t="s">
        <v>105</v>
      </c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5"/>
    </row>
    <row r="5" spans="1:52" ht="15" customHeight="1">
      <c r="A5" s="157"/>
      <c r="B5" s="154" t="s">
        <v>16</v>
      </c>
      <c r="C5" s="387" t="s">
        <v>57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</row>
    <row r="6" spans="1:52" ht="12" customHeight="1">
      <c r="A6" s="157"/>
      <c r="B6" s="154" t="s">
        <v>17</v>
      </c>
      <c r="C6" s="387" t="s">
        <v>32</v>
      </c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9"/>
      <c r="S6" s="389"/>
      <c r="T6" s="389"/>
      <c r="U6" s="389"/>
      <c r="V6" s="389"/>
      <c r="W6" s="389"/>
      <c r="X6" s="389"/>
      <c r="Y6" s="390"/>
      <c r="Z6" s="390"/>
      <c r="AA6" s="390"/>
      <c r="AB6" s="390"/>
      <c r="AC6" s="390"/>
      <c r="AD6" s="390"/>
      <c r="AE6" s="390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</row>
    <row r="7" spans="1:52" ht="12" customHeight="1">
      <c r="A7" s="155"/>
      <c r="B7" s="154" t="s">
        <v>18</v>
      </c>
      <c r="C7" s="387" t="s">
        <v>33</v>
      </c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9"/>
      <c r="S7" s="389"/>
      <c r="T7" s="389"/>
      <c r="U7" s="389"/>
      <c r="V7" s="389"/>
      <c r="W7" s="389"/>
      <c r="X7" s="389"/>
      <c r="Y7" s="390"/>
      <c r="Z7" s="390"/>
      <c r="AA7" s="390"/>
      <c r="AB7" s="390"/>
      <c r="AC7" s="390"/>
      <c r="AD7" s="390"/>
      <c r="AE7" s="390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5"/>
    </row>
    <row r="8" spans="1:52" ht="12" customHeight="1">
      <c r="A8" s="155"/>
      <c r="B8" s="154" t="s">
        <v>19</v>
      </c>
      <c r="C8" s="391" t="s">
        <v>28</v>
      </c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2"/>
      <c r="Z8" s="392"/>
      <c r="AA8" s="392"/>
      <c r="AB8" s="392"/>
      <c r="AC8" s="392"/>
      <c r="AD8" s="392"/>
      <c r="AE8" s="392"/>
      <c r="AF8" s="158"/>
      <c r="AG8" s="158"/>
      <c r="AH8" s="158"/>
      <c r="AI8" s="158"/>
      <c r="AJ8" s="158"/>
      <c r="AK8" s="158"/>
      <c r="AL8" s="374"/>
      <c r="AM8" s="374"/>
      <c r="AN8" s="374"/>
      <c r="AO8" s="374"/>
      <c r="AP8" s="374"/>
      <c r="AQ8" s="374"/>
      <c r="AR8" s="374"/>
      <c r="AS8" s="374"/>
      <c r="AT8" s="374"/>
      <c r="AU8" s="374"/>
      <c r="AV8" s="374"/>
      <c r="AW8" s="374"/>
      <c r="AX8" s="374"/>
      <c r="AY8" s="374"/>
      <c r="AZ8" s="158"/>
    </row>
    <row r="9" spans="1:52" ht="12" customHeight="1" thickBot="1">
      <c r="A9" s="155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</row>
    <row r="10" spans="1:52" ht="12" customHeight="1" thickBot="1">
      <c r="A10" s="360" t="s">
        <v>0</v>
      </c>
      <c r="B10" s="363" t="s">
        <v>22</v>
      </c>
      <c r="C10" s="336" t="s">
        <v>2</v>
      </c>
      <c r="D10" s="375" t="s">
        <v>23</v>
      </c>
      <c r="E10" s="375"/>
      <c r="F10" s="375"/>
      <c r="G10" s="375"/>
      <c r="H10" s="375"/>
      <c r="I10" s="375"/>
      <c r="J10" s="342" t="s">
        <v>3</v>
      </c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4"/>
      <c r="X10" s="342" t="s">
        <v>4</v>
      </c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4"/>
      <c r="AL10" s="342" t="s">
        <v>5</v>
      </c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  <c r="AY10" s="344"/>
      <c r="AZ10" s="158"/>
    </row>
    <row r="11" spans="1:52" ht="12" customHeight="1" thickBot="1">
      <c r="A11" s="361"/>
      <c r="B11" s="364"/>
      <c r="C11" s="337"/>
      <c r="D11" s="356" t="s">
        <v>6</v>
      </c>
      <c r="E11" s="371" t="s">
        <v>7</v>
      </c>
      <c r="F11" s="372"/>
      <c r="G11" s="372"/>
      <c r="H11" s="372"/>
      <c r="I11" s="372"/>
      <c r="J11" s="345">
        <v>1</v>
      </c>
      <c r="K11" s="346"/>
      <c r="L11" s="346"/>
      <c r="M11" s="346"/>
      <c r="N11" s="346"/>
      <c r="O11" s="346"/>
      <c r="P11" s="347"/>
      <c r="Q11" s="345">
        <v>2</v>
      </c>
      <c r="R11" s="346"/>
      <c r="S11" s="346"/>
      <c r="T11" s="346"/>
      <c r="U11" s="346"/>
      <c r="V11" s="346"/>
      <c r="W11" s="347"/>
      <c r="X11" s="353">
        <v>3</v>
      </c>
      <c r="Y11" s="354"/>
      <c r="Z11" s="354"/>
      <c r="AA11" s="354"/>
      <c r="AB11" s="355"/>
      <c r="AC11" s="159"/>
      <c r="AD11" s="159"/>
      <c r="AE11" s="342">
        <v>4</v>
      </c>
      <c r="AF11" s="343"/>
      <c r="AG11" s="343"/>
      <c r="AH11" s="343"/>
      <c r="AI11" s="343"/>
      <c r="AJ11" s="343"/>
      <c r="AK11" s="344"/>
      <c r="AL11" s="342">
        <v>5</v>
      </c>
      <c r="AM11" s="343"/>
      <c r="AN11" s="343"/>
      <c r="AO11" s="343"/>
      <c r="AP11" s="343"/>
      <c r="AQ11" s="343"/>
      <c r="AR11" s="344"/>
      <c r="AS11" s="342">
        <v>6</v>
      </c>
      <c r="AT11" s="343"/>
      <c r="AU11" s="343"/>
      <c r="AV11" s="343"/>
      <c r="AW11" s="343"/>
      <c r="AX11" s="343"/>
      <c r="AY11" s="344"/>
      <c r="AZ11" s="158"/>
    </row>
    <row r="12" spans="1:52" ht="64.5" customHeight="1" thickBot="1">
      <c r="A12" s="362"/>
      <c r="B12" s="365"/>
      <c r="C12" s="338"/>
      <c r="D12" s="357"/>
      <c r="E12" s="67" t="s">
        <v>8</v>
      </c>
      <c r="F12" s="94" t="s">
        <v>9</v>
      </c>
      <c r="G12" s="94" t="s">
        <v>12</v>
      </c>
      <c r="H12" s="94" t="s">
        <v>13</v>
      </c>
      <c r="I12" s="160" t="s">
        <v>14</v>
      </c>
      <c r="J12" s="161" t="s">
        <v>8</v>
      </c>
      <c r="K12" s="162" t="s">
        <v>9</v>
      </c>
      <c r="L12" s="163" t="s">
        <v>12</v>
      </c>
      <c r="M12" s="163" t="s">
        <v>13</v>
      </c>
      <c r="N12" s="164" t="s">
        <v>14</v>
      </c>
      <c r="O12" s="165" t="s">
        <v>1</v>
      </c>
      <c r="P12" s="166" t="s">
        <v>2</v>
      </c>
      <c r="Q12" s="161" t="s">
        <v>8</v>
      </c>
      <c r="R12" s="162" t="s">
        <v>9</v>
      </c>
      <c r="S12" s="163" t="s">
        <v>12</v>
      </c>
      <c r="T12" s="163" t="s">
        <v>13</v>
      </c>
      <c r="U12" s="164" t="s">
        <v>14</v>
      </c>
      <c r="V12" s="165" t="s">
        <v>1</v>
      </c>
      <c r="W12" s="167" t="s">
        <v>2</v>
      </c>
      <c r="X12" s="161" t="s">
        <v>8</v>
      </c>
      <c r="Y12" s="162" t="s">
        <v>9</v>
      </c>
      <c r="Z12" s="163" t="s">
        <v>12</v>
      </c>
      <c r="AA12" s="163" t="s">
        <v>13</v>
      </c>
      <c r="AB12" s="164" t="s">
        <v>14</v>
      </c>
      <c r="AC12" s="165" t="s">
        <v>1</v>
      </c>
      <c r="AD12" s="167" t="s">
        <v>2</v>
      </c>
      <c r="AE12" s="161" t="s">
        <v>8</v>
      </c>
      <c r="AF12" s="163" t="s">
        <v>9</v>
      </c>
      <c r="AG12" s="163" t="s">
        <v>12</v>
      </c>
      <c r="AH12" s="163" t="s">
        <v>13</v>
      </c>
      <c r="AI12" s="168" t="s">
        <v>14</v>
      </c>
      <c r="AJ12" s="169" t="s">
        <v>1</v>
      </c>
      <c r="AK12" s="167" t="s">
        <v>2</v>
      </c>
      <c r="AL12" s="161" t="s">
        <v>8</v>
      </c>
      <c r="AM12" s="163" t="s">
        <v>9</v>
      </c>
      <c r="AN12" s="163" t="s">
        <v>12</v>
      </c>
      <c r="AO12" s="163" t="s">
        <v>13</v>
      </c>
      <c r="AP12" s="168" t="s">
        <v>14</v>
      </c>
      <c r="AQ12" s="169" t="s">
        <v>1</v>
      </c>
      <c r="AR12" s="170" t="s">
        <v>2</v>
      </c>
      <c r="AS12" s="161" t="s">
        <v>8</v>
      </c>
      <c r="AT12" s="163" t="s">
        <v>9</v>
      </c>
      <c r="AU12" s="163" t="s">
        <v>12</v>
      </c>
      <c r="AV12" s="163" t="s">
        <v>13</v>
      </c>
      <c r="AW12" s="168" t="s">
        <v>14</v>
      </c>
      <c r="AX12" s="169" t="s">
        <v>1</v>
      </c>
      <c r="AY12" s="167" t="s">
        <v>2</v>
      </c>
      <c r="AZ12" s="155"/>
    </row>
    <row r="13" spans="1:52" ht="12" customHeight="1">
      <c r="A13" s="366" t="s">
        <v>97</v>
      </c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  <c r="AQ13" s="367"/>
      <c r="AR13" s="367"/>
      <c r="AS13" s="367"/>
      <c r="AT13" s="367"/>
      <c r="AU13" s="367"/>
      <c r="AV13" s="367"/>
      <c r="AW13" s="367"/>
      <c r="AX13" s="367"/>
      <c r="AY13" s="368"/>
      <c r="AZ13" s="155"/>
    </row>
    <row r="14" spans="1:52" ht="12" customHeight="1">
      <c r="A14" s="171">
        <v>1</v>
      </c>
      <c r="B14" s="172" t="s">
        <v>34</v>
      </c>
      <c r="C14" s="80">
        <v>1</v>
      </c>
      <c r="D14" s="84">
        <v>15</v>
      </c>
      <c r="E14" s="53">
        <v>15</v>
      </c>
      <c r="F14" s="54"/>
      <c r="G14" s="54"/>
      <c r="H14" s="54"/>
      <c r="I14" s="54"/>
      <c r="J14" s="55">
        <v>15</v>
      </c>
      <c r="K14" s="76"/>
      <c r="L14" s="77"/>
      <c r="M14" s="77"/>
      <c r="N14" s="77"/>
      <c r="O14" s="87" t="s">
        <v>30</v>
      </c>
      <c r="P14" s="114">
        <v>1</v>
      </c>
      <c r="Q14" s="55"/>
      <c r="R14" s="53"/>
      <c r="S14" s="54"/>
      <c r="T14" s="54"/>
      <c r="U14" s="76"/>
      <c r="V14" s="85"/>
      <c r="W14" s="119"/>
      <c r="X14" s="52"/>
      <c r="Y14" s="53"/>
      <c r="Z14" s="54"/>
      <c r="AA14" s="54"/>
      <c r="AB14" s="53"/>
      <c r="AC14" s="87"/>
      <c r="AD14" s="114"/>
      <c r="AE14" s="55"/>
      <c r="AF14" s="53"/>
      <c r="AG14" s="54"/>
      <c r="AH14" s="54"/>
      <c r="AI14" s="56"/>
      <c r="AJ14" s="89"/>
      <c r="AK14" s="117"/>
      <c r="AL14" s="72"/>
      <c r="AM14" s="64"/>
      <c r="AN14" s="64"/>
      <c r="AO14" s="64"/>
      <c r="AP14" s="56"/>
      <c r="AQ14" s="90"/>
      <c r="AR14" s="111"/>
      <c r="AS14" s="73"/>
      <c r="AT14" s="64"/>
      <c r="AU14" s="64"/>
      <c r="AV14" s="64"/>
      <c r="AW14" s="64"/>
      <c r="AX14" s="96"/>
      <c r="AY14" s="117"/>
      <c r="AZ14" s="155"/>
    </row>
    <row r="15" spans="1:52" ht="12" customHeight="1">
      <c r="A15" s="173">
        <v>2</v>
      </c>
      <c r="B15" s="174" t="s">
        <v>35</v>
      </c>
      <c r="C15" s="78">
        <v>4</v>
      </c>
      <c r="D15" s="82">
        <v>45</v>
      </c>
      <c r="E15" s="64">
        <v>15</v>
      </c>
      <c r="F15" s="64"/>
      <c r="G15" s="64"/>
      <c r="H15" s="64">
        <v>30</v>
      </c>
      <c r="I15" s="64"/>
      <c r="J15" s="73"/>
      <c r="K15" s="64"/>
      <c r="L15" s="64"/>
      <c r="M15" s="64"/>
      <c r="N15" s="64"/>
      <c r="O15" s="90"/>
      <c r="P15" s="111"/>
      <c r="Q15" s="73">
        <v>15</v>
      </c>
      <c r="R15" s="56"/>
      <c r="S15" s="56"/>
      <c r="T15" s="56">
        <v>30</v>
      </c>
      <c r="U15" s="56"/>
      <c r="V15" s="89" t="s">
        <v>31</v>
      </c>
      <c r="W15" s="142">
        <v>4</v>
      </c>
      <c r="X15" s="72"/>
      <c r="Y15" s="64"/>
      <c r="Z15" s="64"/>
      <c r="AA15" s="64"/>
      <c r="AB15" s="56"/>
      <c r="AC15" s="90"/>
      <c r="AD15" s="111"/>
      <c r="AE15" s="73"/>
      <c r="AF15" s="64"/>
      <c r="AG15" s="64"/>
      <c r="AH15" s="64"/>
      <c r="AI15" s="56"/>
      <c r="AJ15" s="89"/>
      <c r="AK15" s="117"/>
      <c r="AL15" s="72"/>
      <c r="AM15" s="64"/>
      <c r="AN15" s="64"/>
      <c r="AO15" s="64"/>
      <c r="AP15" s="56"/>
      <c r="AQ15" s="90"/>
      <c r="AR15" s="111"/>
      <c r="AS15" s="73"/>
      <c r="AT15" s="64"/>
      <c r="AU15" s="64"/>
      <c r="AV15" s="64"/>
      <c r="AW15" s="64"/>
      <c r="AX15" s="96"/>
      <c r="AY15" s="117"/>
      <c r="AZ15" s="155"/>
    </row>
    <row r="16" spans="1:52" ht="12" customHeight="1">
      <c r="A16" s="173">
        <v>3</v>
      </c>
      <c r="B16" s="172" t="s">
        <v>36</v>
      </c>
      <c r="C16" s="78">
        <v>4</v>
      </c>
      <c r="D16" s="82">
        <v>45</v>
      </c>
      <c r="E16" s="64">
        <v>15</v>
      </c>
      <c r="F16" s="64"/>
      <c r="G16" s="64"/>
      <c r="H16" s="64">
        <v>30</v>
      </c>
      <c r="I16" s="64"/>
      <c r="J16" s="73"/>
      <c r="K16" s="64"/>
      <c r="L16" s="64"/>
      <c r="M16" s="64"/>
      <c r="N16" s="64"/>
      <c r="O16" s="90"/>
      <c r="P16" s="111"/>
      <c r="Q16" s="175"/>
      <c r="R16" s="176"/>
      <c r="S16" s="176"/>
      <c r="T16" s="176"/>
      <c r="U16" s="56"/>
      <c r="V16" s="89"/>
      <c r="W16" s="115"/>
      <c r="X16" s="72">
        <v>15</v>
      </c>
      <c r="Y16" s="64"/>
      <c r="Z16" s="64"/>
      <c r="AA16" s="64">
        <v>30</v>
      </c>
      <c r="AB16" s="56"/>
      <c r="AC16" s="90" t="s">
        <v>31</v>
      </c>
      <c r="AD16" s="111">
        <v>4</v>
      </c>
      <c r="AE16" s="73"/>
      <c r="AF16" s="64"/>
      <c r="AG16" s="64"/>
      <c r="AH16" s="64"/>
      <c r="AI16" s="56"/>
      <c r="AJ16" s="89"/>
      <c r="AK16" s="117"/>
      <c r="AL16" s="72"/>
      <c r="AM16" s="64"/>
      <c r="AN16" s="64"/>
      <c r="AO16" s="64"/>
      <c r="AP16" s="56"/>
      <c r="AQ16" s="90"/>
      <c r="AR16" s="111"/>
      <c r="AS16" s="73"/>
      <c r="AT16" s="64"/>
      <c r="AU16" s="64"/>
      <c r="AV16" s="64"/>
      <c r="AW16" s="64"/>
      <c r="AX16" s="96"/>
      <c r="AY16" s="117"/>
      <c r="AZ16" s="155"/>
    </row>
    <row r="17" spans="1:52" ht="12" customHeight="1">
      <c r="A17" s="171">
        <v>4</v>
      </c>
      <c r="B17" s="172" t="s">
        <v>37</v>
      </c>
      <c r="C17" s="78">
        <v>4</v>
      </c>
      <c r="D17" s="82">
        <v>45</v>
      </c>
      <c r="E17" s="64">
        <v>15</v>
      </c>
      <c r="F17" s="64"/>
      <c r="G17" s="64"/>
      <c r="H17" s="64">
        <v>30</v>
      </c>
      <c r="I17" s="64"/>
      <c r="J17" s="73"/>
      <c r="K17" s="64"/>
      <c r="L17" s="64"/>
      <c r="M17" s="64"/>
      <c r="N17" s="64"/>
      <c r="O17" s="90"/>
      <c r="P17" s="111"/>
      <c r="Q17" s="73"/>
      <c r="R17" s="56"/>
      <c r="S17" s="56"/>
      <c r="T17" s="56"/>
      <c r="U17" s="56"/>
      <c r="V17" s="89"/>
      <c r="W17" s="115"/>
      <c r="X17" s="72"/>
      <c r="Y17" s="64"/>
      <c r="Z17" s="64"/>
      <c r="AA17" s="64"/>
      <c r="AB17" s="56"/>
      <c r="AC17" s="90"/>
      <c r="AD17" s="111"/>
      <c r="AE17" s="73">
        <v>15</v>
      </c>
      <c r="AF17" s="64"/>
      <c r="AG17" s="64"/>
      <c r="AH17" s="64">
        <v>30</v>
      </c>
      <c r="AI17" s="56"/>
      <c r="AJ17" s="89" t="s">
        <v>31</v>
      </c>
      <c r="AK17" s="117">
        <v>4</v>
      </c>
      <c r="AL17" s="72"/>
      <c r="AM17" s="64"/>
      <c r="AN17" s="64"/>
      <c r="AO17" s="64"/>
      <c r="AP17" s="56"/>
      <c r="AQ17" s="90"/>
      <c r="AR17" s="111"/>
      <c r="AS17" s="73"/>
      <c r="AT17" s="64"/>
      <c r="AU17" s="64"/>
      <c r="AV17" s="64"/>
      <c r="AW17" s="64"/>
      <c r="AX17" s="96"/>
      <c r="AY17" s="117"/>
      <c r="AZ17" s="155"/>
    </row>
    <row r="18" spans="1:52" ht="12" customHeight="1">
      <c r="A18" s="339" t="s">
        <v>98</v>
      </c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  <c r="AT18" s="369"/>
      <c r="AU18" s="369"/>
      <c r="AV18" s="369"/>
      <c r="AW18" s="369"/>
      <c r="AX18" s="369"/>
      <c r="AY18" s="370"/>
      <c r="AZ18" s="155"/>
    </row>
    <row r="19" spans="1:52" ht="12" customHeight="1">
      <c r="A19" s="173">
        <v>5</v>
      </c>
      <c r="B19" s="172" t="s">
        <v>38</v>
      </c>
      <c r="C19" s="78">
        <v>3</v>
      </c>
      <c r="D19" s="82">
        <v>30</v>
      </c>
      <c r="E19" s="64">
        <v>30</v>
      </c>
      <c r="F19" s="64"/>
      <c r="G19" s="64"/>
      <c r="H19" s="64"/>
      <c r="I19" s="64"/>
      <c r="J19" s="73">
        <v>30</v>
      </c>
      <c r="K19" s="64"/>
      <c r="L19" s="64"/>
      <c r="M19" s="64"/>
      <c r="N19" s="56"/>
      <c r="O19" s="87" t="s">
        <v>30</v>
      </c>
      <c r="P19" s="111">
        <v>3</v>
      </c>
      <c r="Q19" s="73"/>
      <c r="R19" s="64"/>
      <c r="S19" s="64"/>
      <c r="T19" s="64"/>
      <c r="U19" s="56"/>
      <c r="V19" s="90"/>
      <c r="W19" s="115"/>
      <c r="X19" s="72"/>
      <c r="Y19" s="64"/>
      <c r="Z19" s="64"/>
      <c r="AA19" s="64"/>
      <c r="AB19" s="56"/>
      <c r="AC19" s="90"/>
      <c r="AD19" s="111"/>
      <c r="AE19" s="73"/>
      <c r="AF19" s="64"/>
      <c r="AG19" s="64"/>
      <c r="AH19" s="64"/>
      <c r="AI19" s="56"/>
      <c r="AJ19" s="90"/>
      <c r="AK19" s="117"/>
      <c r="AL19" s="72"/>
      <c r="AM19" s="64"/>
      <c r="AN19" s="64"/>
      <c r="AO19" s="64"/>
      <c r="AP19" s="56"/>
      <c r="AQ19" s="90"/>
      <c r="AR19" s="111"/>
      <c r="AS19" s="73"/>
      <c r="AT19" s="64"/>
      <c r="AU19" s="64"/>
      <c r="AV19" s="64"/>
      <c r="AW19" s="64"/>
      <c r="AX19" s="96"/>
      <c r="AY19" s="117"/>
      <c r="AZ19" s="155"/>
    </row>
    <row r="20" spans="1:52" ht="12" customHeight="1">
      <c r="A20" s="173">
        <v>6</v>
      </c>
      <c r="B20" s="172" t="s">
        <v>39</v>
      </c>
      <c r="C20" s="78">
        <v>3</v>
      </c>
      <c r="D20" s="82">
        <v>30</v>
      </c>
      <c r="E20" s="64">
        <v>30</v>
      </c>
      <c r="F20" s="64"/>
      <c r="G20" s="64"/>
      <c r="H20" s="64"/>
      <c r="I20" s="64"/>
      <c r="J20" s="73">
        <v>30</v>
      </c>
      <c r="K20" s="64"/>
      <c r="L20" s="64"/>
      <c r="M20" s="64"/>
      <c r="N20" s="56"/>
      <c r="O20" s="87" t="s">
        <v>30</v>
      </c>
      <c r="P20" s="111">
        <v>3</v>
      </c>
      <c r="Q20" s="73"/>
      <c r="R20" s="64"/>
      <c r="S20" s="64"/>
      <c r="T20" s="64"/>
      <c r="U20" s="56"/>
      <c r="V20" s="90"/>
      <c r="W20" s="115"/>
      <c r="X20" s="72"/>
      <c r="Y20" s="64"/>
      <c r="Z20" s="64"/>
      <c r="AA20" s="64"/>
      <c r="AB20" s="56"/>
      <c r="AC20" s="90"/>
      <c r="AD20" s="111"/>
      <c r="AE20" s="73"/>
      <c r="AF20" s="64"/>
      <c r="AG20" s="64"/>
      <c r="AH20" s="64"/>
      <c r="AI20" s="56"/>
      <c r="AJ20" s="90"/>
      <c r="AK20" s="115"/>
      <c r="AL20" s="72"/>
      <c r="AM20" s="64"/>
      <c r="AN20" s="64"/>
      <c r="AO20" s="64"/>
      <c r="AP20" s="56"/>
      <c r="AQ20" s="90"/>
      <c r="AR20" s="111"/>
      <c r="AS20" s="73"/>
      <c r="AT20" s="64"/>
      <c r="AU20" s="64"/>
      <c r="AV20" s="64"/>
      <c r="AW20" s="64"/>
      <c r="AX20" s="96"/>
      <c r="AY20" s="117"/>
      <c r="AZ20" s="155"/>
    </row>
    <row r="21" spans="1:52" ht="12" customHeight="1">
      <c r="A21" s="171">
        <v>7</v>
      </c>
      <c r="B21" s="172" t="s">
        <v>40</v>
      </c>
      <c r="C21" s="78">
        <v>4</v>
      </c>
      <c r="D21" s="82">
        <v>45</v>
      </c>
      <c r="E21" s="64">
        <v>15</v>
      </c>
      <c r="F21" s="64"/>
      <c r="G21" s="64"/>
      <c r="H21" s="64">
        <v>30</v>
      </c>
      <c r="I21" s="64"/>
      <c r="J21" s="73"/>
      <c r="K21" s="64"/>
      <c r="L21" s="64"/>
      <c r="M21" s="64"/>
      <c r="N21" s="56"/>
      <c r="O21" s="89"/>
      <c r="P21" s="111"/>
      <c r="Q21" s="73">
        <v>15</v>
      </c>
      <c r="R21" s="64"/>
      <c r="S21" s="64"/>
      <c r="T21" s="64">
        <v>30</v>
      </c>
      <c r="U21" s="176"/>
      <c r="V21" s="90" t="s">
        <v>31</v>
      </c>
      <c r="W21" s="115">
        <v>4</v>
      </c>
      <c r="X21" s="72"/>
      <c r="Y21" s="64"/>
      <c r="Z21" s="64"/>
      <c r="AA21" s="64"/>
      <c r="AB21" s="56"/>
      <c r="AC21" s="90"/>
      <c r="AD21" s="111"/>
      <c r="AE21" s="73"/>
      <c r="AF21" s="64"/>
      <c r="AG21" s="64"/>
      <c r="AH21" s="64"/>
      <c r="AI21" s="56"/>
      <c r="AJ21" s="90"/>
      <c r="AK21" s="115"/>
      <c r="AL21" s="72"/>
      <c r="AM21" s="64"/>
      <c r="AN21" s="64"/>
      <c r="AO21" s="64"/>
      <c r="AP21" s="56"/>
      <c r="AQ21" s="90"/>
      <c r="AR21" s="111"/>
      <c r="AS21" s="73"/>
      <c r="AT21" s="64"/>
      <c r="AU21" s="64"/>
      <c r="AV21" s="64"/>
      <c r="AW21" s="64"/>
      <c r="AX21" s="96"/>
      <c r="AY21" s="117"/>
      <c r="AZ21" s="155"/>
    </row>
    <row r="22" spans="1:52" ht="12" customHeight="1">
      <c r="A22" s="173">
        <v>8</v>
      </c>
      <c r="B22" s="172" t="s">
        <v>41</v>
      </c>
      <c r="C22" s="78">
        <v>7</v>
      </c>
      <c r="D22" s="82">
        <v>90</v>
      </c>
      <c r="E22" s="64">
        <v>30</v>
      </c>
      <c r="F22" s="64"/>
      <c r="G22" s="64"/>
      <c r="H22" s="64">
        <v>60</v>
      </c>
      <c r="I22" s="64"/>
      <c r="J22" s="73"/>
      <c r="K22" s="64"/>
      <c r="L22" s="64"/>
      <c r="M22" s="64"/>
      <c r="N22" s="56"/>
      <c r="O22" s="89"/>
      <c r="P22" s="111"/>
      <c r="Q22" s="73"/>
      <c r="R22" s="64"/>
      <c r="S22" s="64"/>
      <c r="T22" s="64"/>
      <c r="U22" s="56"/>
      <c r="V22" s="90"/>
      <c r="W22" s="115"/>
      <c r="X22" s="72">
        <v>15</v>
      </c>
      <c r="Y22" s="64"/>
      <c r="Z22" s="64"/>
      <c r="AA22" s="64">
        <v>30</v>
      </c>
      <c r="AB22" s="56"/>
      <c r="AC22" s="87" t="s">
        <v>30</v>
      </c>
      <c r="AD22" s="111">
        <v>3</v>
      </c>
      <c r="AE22" s="73">
        <v>15</v>
      </c>
      <c r="AF22" s="64"/>
      <c r="AG22" s="64"/>
      <c r="AH22" s="64">
        <v>30</v>
      </c>
      <c r="AI22" s="56"/>
      <c r="AJ22" s="90" t="s">
        <v>31</v>
      </c>
      <c r="AK22" s="115">
        <v>4</v>
      </c>
      <c r="AL22" s="72"/>
      <c r="AM22" s="64"/>
      <c r="AN22" s="64"/>
      <c r="AO22" s="64"/>
      <c r="AP22" s="56"/>
      <c r="AQ22" s="90"/>
      <c r="AR22" s="111"/>
      <c r="AS22" s="73"/>
      <c r="AT22" s="64"/>
      <c r="AU22" s="56"/>
      <c r="AV22" s="64"/>
      <c r="AW22" s="64"/>
      <c r="AX22" s="96"/>
      <c r="AY22" s="117"/>
      <c r="AZ22" s="155"/>
    </row>
    <row r="23" spans="1:52" ht="12" customHeight="1">
      <c r="A23" s="173">
        <v>9</v>
      </c>
      <c r="B23" s="172" t="s">
        <v>50</v>
      </c>
      <c r="C23" s="78">
        <v>9</v>
      </c>
      <c r="D23" s="82">
        <v>90</v>
      </c>
      <c r="E23" s="64">
        <v>30</v>
      </c>
      <c r="F23" s="64"/>
      <c r="G23" s="64"/>
      <c r="H23" s="64">
        <v>60</v>
      </c>
      <c r="I23" s="64"/>
      <c r="J23" s="73"/>
      <c r="K23" s="64"/>
      <c r="L23" s="64"/>
      <c r="M23" s="64"/>
      <c r="N23" s="56"/>
      <c r="O23" s="89"/>
      <c r="P23" s="111"/>
      <c r="Q23" s="73"/>
      <c r="R23" s="64"/>
      <c r="S23" s="64"/>
      <c r="T23" s="64"/>
      <c r="U23" s="56"/>
      <c r="V23" s="90"/>
      <c r="W23" s="115"/>
      <c r="X23" s="72"/>
      <c r="Y23" s="64"/>
      <c r="Z23" s="64"/>
      <c r="AA23" s="64"/>
      <c r="AB23" s="56"/>
      <c r="AC23" s="90"/>
      <c r="AD23" s="72"/>
      <c r="AE23" s="73"/>
      <c r="AF23" s="64"/>
      <c r="AG23" s="64"/>
      <c r="AH23" s="64"/>
      <c r="AI23" s="56"/>
      <c r="AJ23" s="90"/>
      <c r="AK23" s="115"/>
      <c r="AL23" s="72">
        <v>15</v>
      </c>
      <c r="AM23" s="64"/>
      <c r="AN23" s="64"/>
      <c r="AO23" s="64">
        <v>30</v>
      </c>
      <c r="AP23" s="56"/>
      <c r="AQ23" s="87" t="s">
        <v>30</v>
      </c>
      <c r="AR23" s="111">
        <v>4</v>
      </c>
      <c r="AS23" s="73">
        <v>15</v>
      </c>
      <c r="AT23" s="64"/>
      <c r="AU23" s="56"/>
      <c r="AV23" s="64">
        <v>30</v>
      </c>
      <c r="AW23" s="64"/>
      <c r="AX23" s="96" t="s">
        <v>31</v>
      </c>
      <c r="AY23" s="117">
        <v>5</v>
      </c>
      <c r="AZ23" s="155"/>
    </row>
    <row r="24" spans="1:52" ht="12" customHeight="1">
      <c r="A24" s="339" t="s">
        <v>99</v>
      </c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1"/>
      <c r="AZ24" s="155"/>
    </row>
    <row r="25" spans="1:52" ht="12" customHeight="1">
      <c r="A25" s="171">
        <v>10</v>
      </c>
      <c r="B25" s="172" t="s">
        <v>74</v>
      </c>
      <c r="C25" s="78">
        <v>6</v>
      </c>
      <c r="D25" s="83">
        <v>60</v>
      </c>
      <c r="E25" s="56"/>
      <c r="F25" s="56"/>
      <c r="G25" s="56"/>
      <c r="H25" s="56">
        <v>60</v>
      </c>
      <c r="I25" s="64"/>
      <c r="J25" s="177"/>
      <c r="K25" s="176"/>
      <c r="L25" s="176"/>
      <c r="M25" s="56">
        <v>30</v>
      </c>
      <c r="N25" s="176"/>
      <c r="O25" s="87" t="s">
        <v>30</v>
      </c>
      <c r="P25" s="112">
        <v>3</v>
      </c>
      <c r="Q25" s="65"/>
      <c r="R25" s="56"/>
      <c r="S25" s="56"/>
      <c r="T25" s="56">
        <v>30</v>
      </c>
      <c r="U25" s="56"/>
      <c r="V25" s="87" t="s">
        <v>30</v>
      </c>
      <c r="W25" s="112">
        <v>3</v>
      </c>
      <c r="X25" s="65"/>
      <c r="Y25" s="56"/>
      <c r="Z25" s="56"/>
      <c r="AA25" s="56"/>
      <c r="AB25" s="56"/>
      <c r="AC25" s="90"/>
      <c r="AD25" s="112"/>
      <c r="AE25" s="65"/>
      <c r="AF25" s="56"/>
      <c r="AG25" s="56"/>
      <c r="AH25" s="56"/>
      <c r="AI25" s="56"/>
      <c r="AJ25" s="90"/>
      <c r="AK25" s="112"/>
      <c r="AL25" s="65"/>
      <c r="AM25" s="56"/>
      <c r="AN25" s="56"/>
      <c r="AO25" s="56"/>
      <c r="AP25" s="56"/>
      <c r="AQ25" s="90"/>
      <c r="AR25" s="112"/>
      <c r="AS25" s="65"/>
      <c r="AT25" s="56"/>
      <c r="AU25" s="56"/>
      <c r="AV25" s="56"/>
      <c r="AW25" s="56"/>
      <c r="AX25" s="90"/>
      <c r="AY25" s="117"/>
      <c r="AZ25" s="155"/>
    </row>
    <row r="26" spans="1:52" ht="12" customHeight="1">
      <c r="A26" s="173">
        <v>11</v>
      </c>
      <c r="B26" s="172" t="s">
        <v>42</v>
      </c>
      <c r="C26" s="78">
        <v>2</v>
      </c>
      <c r="D26" s="83">
        <v>30</v>
      </c>
      <c r="E26" s="56"/>
      <c r="F26" s="56"/>
      <c r="G26" s="56"/>
      <c r="H26" s="56">
        <v>30</v>
      </c>
      <c r="I26" s="64"/>
      <c r="J26" s="65"/>
      <c r="K26" s="56"/>
      <c r="L26" s="56"/>
      <c r="M26" s="56"/>
      <c r="N26" s="56"/>
      <c r="O26" s="90"/>
      <c r="P26" s="112"/>
      <c r="Q26" s="65"/>
      <c r="R26" s="56"/>
      <c r="S26" s="56"/>
      <c r="T26" s="56"/>
      <c r="U26" s="56"/>
      <c r="V26" s="90"/>
      <c r="W26" s="112"/>
      <c r="X26" s="65"/>
      <c r="Y26" s="56"/>
      <c r="Z26" s="56"/>
      <c r="AA26" s="56">
        <v>30</v>
      </c>
      <c r="AB26" s="56"/>
      <c r="AC26" s="87" t="s">
        <v>30</v>
      </c>
      <c r="AD26" s="112">
        <v>2</v>
      </c>
      <c r="AE26" s="65"/>
      <c r="AF26" s="56"/>
      <c r="AG26" s="56"/>
      <c r="AH26" s="56"/>
      <c r="AI26" s="56"/>
      <c r="AJ26" s="90"/>
      <c r="AK26" s="112"/>
      <c r="AL26" s="65"/>
      <c r="AM26" s="56"/>
      <c r="AN26" s="56"/>
      <c r="AO26" s="56"/>
      <c r="AP26" s="56"/>
      <c r="AQ26" s="90"/>
      <c r="AR26" s="112"/>
      <c r="AS26" s="65"/>
      <c r="AT26" s="56"/>
      <c r="AU26" s="56"/>
      <c r="AV26" s="56"/>
      <c r="AW26" s="56"/>
      <c r="AX26" s="90"/>
      <c r="AY26" s="117"/>
      <c r="AZ26" s="155"/>
    </row>
    <row r="27" spans="1:52" ht="12" customHeight="1">
      <c r="A27" s="173">
        <v>12</v>
      </c>
      <c r="B27" s="172" t="s">
        <v>75</v>
      </c>
      <c r="C27" s="78">
        <v>3</v>
      </c>
      <c r="D27" s="82">
        <v>45</v>
      </c>
      <c r="E27" s="64">
        <v>15</v>
      </c>
      <c r="F27" s="64"/>
      <c r="G27" s="64">
        <v>30</v>
      </c>
      <c r="H27" s="64"/>
      <c r="I27" s="64"/>
      <c r="J27" s="73"/>
      <c r="K27" s="64"/>
      <c r="L27" s="64"/>
      <c r="M27" s="64"/>
      <c r="N27" s="64"/>
      <c r="O27" s="90"/>
      <c r="P27" s="111"/>
      <c r="Q27" s="73"/>
      <c r="R27" s="64"/>
      <c r="S27" s="64"/>
      <c r="T27" s="64"/>
      <c r="U27" s="56"/>
      <c r="V27" s="89"/>
      <c r="W27" s="115"/>
      <c r="X27" s="72"/>
      <c r="Y27" s="64"/>
      <c r="Z27" s="64"/>
      <c r="AA27" s="64"/>
      <c r="AB27" s="56"/>
      <c r="AC27" s="90"/>
      <c r="AD27" s="111"/>
      <c r="AE27" s="73"/>
      <c r="AF27" s="64"/>
      <c r="AG27" s="64"/>
      <c r="AH27" s="64"/>
      <c r="AI27" s="56"/>
      <c r="AJ27" s="89"/>
      <c r="AK27" s="112"/>
      <c r="AL27" s="65">
        <v>15</v>
      </c>
      <c r="AM27" s="64"/>
      <c r="AN27" s="64">
        <v>30</v>
      </c>
      <c r="AO27" s="64"/>
      <c r="AP27" s="56"/>
      <c r="AQ27" s="87" t="s">
        <v>30</v>
      </c>
      <c r="AR27" s="111">
        <v>3</v>
      </c>
      <c r="AS27" s="73"/>
      <c r="AT27" s="64"/>
      <c r="AU27" s="64"/>
      <c r="AV27" s="56"/>
      <c r="AW27" s="64"/>
      <c r="AX27" s="96"/>
      <c r="AY27" s="117"/>
      <c r="AZ27" s="155"/>
    </row>
    <row r="28" spans="1:52" ht="12" customHeight="1">
      <c r="A28" s="339" t="s">
        <v>100</v>
      </c>
      <c r="B28" s="340"/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40"/>
      <c r="AQ28" s="340"/>
      <c r="AR28" s="340"/>
      <c r="AS28" s="340"/>
      <c r="AT28" s="340"/>
      <c r="AU28" s="340"/>
      <c r="AV28" s="340"/>
      <c r="AW28" s="340"/>
      <c r="AX28" s="340"/>
      <c r="AY28" s="341"/>
      <c r="AZ28" s="155"/>
    </row>
    <row r="29" spans="1:52" ht="12" customHeight="1">
      <c r="A29" s="173">
        <v>13</v>
      </c>
      <c r="B29" s="172" t="s">
        <v>76</v>
      </c>
      <c r="C29" s="78">
        <v>4</v>
      </c>
      <c r="D29" s="83">
        <v>30</v>
      </c>
      <c r="E29" s="56"/>
      <c r="F29" s="56"/>
      <c r="G29" s="56">
        <v>30</v>
      </c>
      <c r="H29" s="56"/>
      <c r="I29" s="64"/>
      <c r="J29" s="56"/>
      <c r="K29" s="56"/>
      <c r="L29" s="56">
        <v>30</v>
      </c>
      <c r="M29" s="56"/>
      <c r="N29" s="56"/>
      <c r="O29" s="87" t="s">
        <v>30</v>
      </c>
      <c r="P29" s="112">
        <v>4</v>
      </c>
      <c r="Q29" s="56"/>
      <c r="R29" s="56"/>
      <c r="S29" s="56"/>
      <c r="T29" s="56"/>
      <c r="U29" s="56"/>
      <c r="V29" s="87"/>
      <c r="W29" s="112"/>
      <c r="X29" s="65"/>
      <c r="Y29" s="56"/>
      <c r="Z29" s="56"/>
      <c r="AA29" s="56"/>
      <c r="AB29" s="56"/>
      <c r="AC29" s="90"/>
      <c r="AD29" s="112"/>
      <c r="AE29" s="65"/>
      <c r="AF29" s="56"/>
      <c r="AG29" s="56"/>
      <c r="AH29" s="56"/>
      <c r="AI29" s="56"/>
      <c r="AJ29" s="90"/>
      <c r="AK29" s="112"/>
      <c r="AL29" s="65"/>
      <c r="AM29" s="56"/>
      <c r="AN29" s="56"/>
      <c r="AO29" s="56"/>
      <c r="AP29" s="56"/>
      <c r="AQ29" s="56"/>
      <c r="AR29" s="112"/>
      <c r="AS29" s="65"/>
      <c r="AT29" s="56"/>
      <c r="AU29" s="56"/>
      <c r="AV29" s="56"/>
      <c r="AW29" s="56"/>
      <c r="AX29" s="90"/>
      <c r="AY29" s="117"/>
      <c r="AZ29" s="155"/>
    </row>
    <row r="30" spans="1:52" ht="12" customHeight="1">
      <c r="A30" s="173">
        <v>14</v>
      </c>
      <c r="B30" s="178" t="s">
        <v>51</v>
      </c>
      <c r="C30" s="78">
        <v>5</v>
      </c>
      <c r="D30" s="83">
        <v>45</v>
      </c>
      <c r="E30" s="56">
        <v>15</v>
      </c>
      <c r="F30" s="56"/>
      <c r="G30" s="56"/>
      <c r="H30" s="56">
        <v>30</v>
      </c>
      <c r="I30" s="64"/>
      <c r="J30" s="65"/>
      <c r="K30" s="56"/>
      <c r="L30" s="56"/>
      <c r="M30" s="56"/>
      <c r="N30" s="56"/>
      <c r="O30" s="90"/>
      <c r="P30" s="113"/>
      <c r="Q30" s="56">
        <v>15</v>
      </c>
      <c r="R30" s="56"/>
      <c r="S30" s="56"/>
      <c r="T30" s="56">
        <v>30</v>
      </c>
      <c r="U30" s="56"/>
      <c r="V30" s="87" t="s">
        <v>30</v>
      </c>
      <c r="W30" s="112">
        <v>5</v>
      </c>
      <c r="X30" s="65"/>
      <c r="Y30" s="56"/>
      <c r="Z30" s="56"/>
      <c r="AA30" s="56"/>
      <c r="AB30" s="56"/>
      <c r="AC30" s="90"/>
      <c r="AD30" s="112"/>
      <c r="AE30" s="65"/>
      <c r="AF30" s="56"/>
      <c r="AG30" s="56"/>
      <c r="AH30" s="56"/>
      <c r="AI30" s="56"/>
      <c r="AJ30" s="90"/>
      <c r="AK30" s="112"/>
      <c r="AL30" s="65"/>
      <c r="AM30" s="56"/>
      <c r="AN30" s="56"/>
      <c r="AO30" s="56"/>
      <c r="AP30" s="56"/>
      <c r="AQ30" s="56"/>
      <c r="AR30" s="112"/>
      <c r="AS30" s="65"/>
      <c r="AT30" s="56"/>
      <c r="AU30" s="56"/>
      <c r="AV30" s="56"/>
      <c r="AW30" s="56"/>
      <c r="AX30" s="90"/>
      <c r="AY30" s="117"/>
      <c r="AZ30" s="155"/>
    </row>
    <row r="31" spans="1:52" ht="12" customHeight="1">
      <c r="A31" s="339" t="s">
        <v>101</v>
      </c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40"/>
      <c r="AP31" s="340"/>
      <c r="AQ31" s="340"/>
      <c r="AR31" s="340"/>
      <c r="AS31" s="340"/>
      <c r="AT31" s="340"/>
      <c r="AU31" s="340"/>
      <c r="AV31" s="340"/>
      <c r="AW31" s="340"/>
      <c r="AX31" s="340"/>
      <c r="AY31" s="341"/>
      <c r="AZ31" s="155"/>
    </row>
    <row r="32" spans="1:52" ht="12" customHeight="1">
      <c r="A32" s="171">
        <v>15</v>
      </c>
      <c r="B32" s="172" t="s">
        <v>43</v>
      </c>
      <c r="C32" s="80">
        <v>5</v>
      </c>
      <c r="D32" s="84">
        <v>45</v>
      </c>
      <c r="E32" s="53">
        <v>15</v>
      </c>
      <c r="F32" s="54"/>
      <c r="G32" s="54"/>
      <c r="H32" s="54">
        <v>30</v>
      </c>
      <c r="I32" s="54"/>
      <c r="J32" s="55">
        <v>15</v>
      </c>
      <c r="K32" s="53"/>
      <c r="L32" s="54"/>
      <c r="M32" s="54">
        <v>30</v>
      </c>
      <c r="N32" s="54"/>
      <c r="O32" s="87" t="s">
        <v>30</v>
      </c>
      <c r="P32" s="114">
        <v>5</v>
      </c>
      <c r="Q32" s="55"/>
      <c r="R32" s="53"/>
      <c r="S32" s="54"/>
      <c r="T32" s="54"/>
      <c r="U32" s="53"/>
      <c r="V32" s="91"/>
      <c r="W32" s="120"/>
      <c r="X32" s="52"/>
      <c r="Y32" s="53"/>
      <c r="Z32" s="54"/>
      <c r="AA32" s="54"/>
      <c r="AB32" s="53"/>
      <c r="AC32" s="87"/>
      <c r="AD32" s="114"/>
      <c r="AE32" s="55"/>
      <c r="AF32" s="53"/>
      <c r="AG32" s="54"/>
      <c r="AH32" s="54"/>
      <c r="AI32" s="56"/>
      <c r="AJ32" s="89"/>
      <c r="AK32" s="117"/>
      <c r="AL32" s="72"/>
      <c r="AM32" s="64"/>
      <c r="AN32" s="64"/>
      <c r="AO32" s="64"/>
      <c r="AP32" s="56"/>
      <c r="AQ32" s="90"/>
      <c r="AR32" s="111"/>
      <c r="AS32" s="73"/>
      <c r="AT32" s="64"/>
      <c r="AU32" s="64"/>
      <c r="AV32" s="64"/>
      <c r="AW32" s="64"/>
      <c r="AX32" s="96"/>
      <c r="AY32" s="117"/>
      <c r="AZ32" s="155"/>
    </row>
    <row r="33" spans="1:52" ht="12" customHeight="1">
      <c r="A33" s="173">
        <v>16</v>
      </c>
      <c r="B33" s="178" t="s">
        <v>60</v>
      </c>
      <c r="C33" s="78">
        <v>5</v>
      </c>
      <c r="D33" s="82">
        <v>45</v>
      </c>
      <c r="E33" s="64">
        <v>15</v>
      </c>
      <c r="F33" s="64"/>
      <c r="G33" s="64"/>
      <c r="H33" s="64">
        <v>30</v>
      </c>
      <c r="I33" s="64"/>
      <c r="J33" s="73">
        <v>15</v>
      </c>
      <c r="K33" s="64"/>
      <c r="L33" s="64"/>
      <c r="M33" s="64">
        <v>30</v>
      </c>
      <c r="N33" s="64"/>
      <c r="O33" s="87" t="s">
        <v>30</v>
      </c>
      <c r="P33" s="111">
        <v>5</v>
      </c>
      <c r="Q33" s="73"/>
      <c r="R33" s="56"/>
      <c r="S33" s="56"/>
      <c r="T33" s="56"/>
      <c r="U33" s="56"/>
      <c r="V33" s="89"/>
      <c r="W33" s="115"/>
      <c r="X33" s="72"/>
      <c r="Y33" s="64"/>
      <c r="Z33" s="64"/>
      <c r="AA33" s="64"/>
      <c r="AB33" s="56"/>
      <c r="AC33" s="90"/>
      <c r="AD33" s="111"/>
      <c r="AE33" s="73"/>
      <c r="AF33" s="64"/>
      <c r="AG33" s="64"/>
      <c r="AH33" s="64"/>
      <c r="AI33" s="56"/>
      <c r="AJ33" s="89"/>
      <c r="AK33" s="117"/>
      <c r="AL33" s="72"/>
      <c r="AM33" s="64"/>
      <c r="AN33" s="64"/>
      <c r="AO33" s="64"/>
      <c r="AP33" s="56"/>
      <c r="AQ33" s="90"/>
      <c r="AR33" s="111"/>
      <c r="AS33" s="73"/>
      <c r="AT33" s="64"/>
      <c r="AU33" s="64"/>
      <c r="AV33" s="64"/>
      <c r="AW33" s="64"/>
      <c r="AX33" s="96"/>
      <c r="AY33" s="117"/>
      <c r="AZ33" s="155"/>
    </row>
    <row r="34" spans="1:52" ht="12" customHeight="1">
      <c r="A34" s="173">
        <v>17</v>
      </c>
      <c r="B34" s="172" t="s">
        <v>44</v>
      </c>
      <c r="C34" s="78">
        <v>3</v>
      </c>
      <c r="D34" s="82">
        <v>30</v>
      </c>
      <c r="E34" s="64">
        <v>30</v>
      </c>
      <c r="F34" s="64"/>
      <c r="G34" s="64"/>
      <c r="H34" s="64"/>
      <c r="I34" s="64"/>
      <c r="J34" s="73">
        <v>30</v>
      </c>
      <c r="K34" s="64"/>
      <c r="L34" s="64"/>
      <c r="M34" s="64"/>
      <c r="N34" s="64"/>
      <c r="O34" s="87" t="s">
        <v>30</v>
      </c>
      <c r="P34" s="111">
        <v>3</v>
      </c>
      <c r="Q34" s="73"/>
      <c r="R34" s="56"/>
      <c r="S34" s="56"/>
      <c r="T34" s="56"/>
      <c r="U34" s="56"/>
      <c r="V34" s="89"/>
      <c r="W34" s="115"/>
      <c r="X34" s="72"/>
      <c r="Y34" s="64"/>
      <c r="Z34" s="64"/>
      <c r="AA34" s="64"/>
      <c r="AB34" s="56"/>
      <c r="AC34" s="90"/>
      <c r="AD34" s="111"/>
      <c r="AE34" s="73"/>
      <c r="AF34" s="64"/>
      <c r="AG34" s="64"/>
      <c r="AH34" s="64"/>
      <c r="AI34" s="56"/>
      <c r="AJ34" s="89"/>
      <c r="AK34" s="117"/>
      <c r="AL34" s="72"/>
      <c r="AM34" s="64"/>
      <c r="AN34" s="64"/>
      <c r="AO34" s="64"/>
      <c r="AP34" s="56"/>
      <c r="AQ34" s="90"/>
      <c r="AR34" s="111"/>
      <c r="AS34" s="73"/>
      <c r="AT34" s="64"/>
      <c r="AU34" s="64"/>
      <c r="AV34" s="64"/>
      <c r="AW34" s="64"/>
      <c r="AX34" s="96"/>
      <c r="AY34" s="117"/>
      <c r="AZ34" s="155"/>
    </row>
    <row r="35" spans="1:52" ht="12" customHeight="1">
      <c r="A35" s="173">
        <v>18</v>
      </c>
      <c r="B35" s="172" t="s">
        <v>110</v>
      </c>
      <c r="C35" s="78">
        <v>4</v>
      </c>
      <c r="D35" s="82">
        <v>30</v>
      </c>
      <c r="E35" s="64"/>
      <c r="F35" s="64"/>
      <c r="G35" s="64"/>
      <c r="H35" s="64">
        <v>30</v>
      </c>
      <c r="I35" s="64"/>
      <c r="J35" s="73"/>
      <c r="K35" s="64"/>
      <c r="L35" s="64"/>
      <c r="M35" s="64"/>
      <c r="N35" s="64"/>
      <c r="O35" s="87"/>
      <c r="P35" s="111"/>
      <c r="Q35" s="73"/>
      <c r="R35" s="56"/>
      <c r="S35" s="56"/>
      <c r="T35" s="56">
        <v>30</v>
      </c>
      <c r="U35" s="56"/>
      <c r="V35" s="89" t="s">
        <v>30</v>
      </c>
      <c r="W35" s="115">
        <v>4</v>
      </c>
      <c r="X35" s="72"/>
      <c r="Y35" s="64"/>
      <c r="Z35" s="64"/>
      <c r="AA35" s="64"/>
      <c r="AB35" s="56"/>
      <c r="AC35" s="90"/>
      <c r="AD35" s="111"/>
      <c r="AE35" s="73"/>
      <c r="AF35" s="64"/>
      <c r="AG35" s="64"/>
      <c r="AH35" s="64"/>
      <c r="AI35" s="56"/>
      <c r="AJ35" s="89"/>
      <c r="AK35" s="117"/>
      <c r="AL35" s="72"/>
      <c r="AM35" s="64"/>
      <c r="AN35" s="64"/>
      <c r="AO35" s="64"/>
      <c r="AP35" s="56"/>
      <c r="AQ35" s="90"/>
      <c r="AR35" s="111"/>
      <c r="AS35" s="73"/>
      <c r="AT35" s="64"/>
      <c r="AU35" s="64"/>
      <c r="AV35" s="64"/>
      <c r="AW35" s="64"/>
      <c r="AX35" s="96"/>
      <c r="AY35" s="117"/>
      <c r="AZ35" s="155"/>
    </row>
    <row r="36" spans="1:52" ht="12" customHeight="1">
      <c r="A36" s="171">
        <v>19</v>
      </c>
      <c r="B36" s="172" t="s">
        <v>45</v>
      </c>
      <c r="C36" s="78">
        <v>2</v>
      </c>
      <c r="D36" s="82">
        <v>30</v>
      </c>
      <c r="E36" s="64">
        <v>30</v>
      </c>
      <c r="F36" s="64"/>
      <c r="G36" s="64"/>
      <c r="H36" s="64"/>
      <c r="I36" s="64"/>
      <c r="J36" s="73"/>
      <c r="K36" s="64"/>
      <c r="L36" s="64"/>
      <c r="M36" s="64"/>
      <c r="N36" s="64"/>
      <c r="O36" s="90"/>
      <c r="P36" s="111"/>
      <c r="Q36" s="73">
        <v>30</v>
      </c>
      <c r="R36" s="56"/>
      <c r="S36" s="56"/>
      <c r="T36" s="56"/>
      <c r="U36" s="56"/>
      <c r="V36" s="87" t="s">
        <v>30</v>
      </c>
      <c r="W36" s="115">
        <v>2</v>
      </c>
      <c r="X36" s="72"/>
      <c r="Y36" s="64"/>
      <c r="Z36" s="64"/>
      <c r="AA36" s="64"/>
      <c r="AB36" s="56"/>
      <c r="AC36" s="90"/>
      <c r="AD36" s="111"/>
      <c r="AE36" s="73"/>
      <c r="AF36" s="64"/>
      <c r="AG36" s="64"/>
      <c r="AH36" s="64"/>
      <c r="AI36" s="56"/>
      <c r="AJ36" s="89"/>
      <c r="AK36" s="117"/>
      <c r="AL36" s="72"/>
      <c r="AM36" s="64"/>
      <c r="AN36" s="64"/>
      <c r="AO36" s="64"/>
      <c r="AP36" s="56"/>
      <c r="AQ36" s="90"/>
      <c r="AR36" s="111"/>
      <c r="AS36" s="73"/>
      <c r="AT36" s="64"/>
      <c r="AU36" s="64"/>
      <c r="AV36" s="64"/>
      <c r="AW36" s="64"/>
      <c r="AX36" s="96"/>
      <c r="AY36" s="117"/>
      <c r="AZ36" s="155"/>
    </row>
    <row r="37" spans="1:52" ht="12" customHeight="1">
      <c r="A37" s="173">
        <v>20</v>
      </c>
      <c r="B37" s="172" t="s">
        <v>77</v>
      </c>
      <c r="C37" s="78">
        <v>3</v>
      </c>
      <c r="D37" s="82">
        <v>45</v>
      </c>
      <c r="E37" s="64">
        <v>15</v>
      </c>
      <c r="F37" s="64"/>
      <c r="G37" s="64">
        <v>30</v>
      </c>
      <c r="H37" s="64"/>
      <c r="I37" s="64"/>
      <c r="J37" s="73"/>
      <c r="K37" s="64"/>
      <c r="L37" s="64"/>
      <c r="M37" s="64"/>
      <c r="N37" s="64"/>
      <c r="O37" s="90"/>
      <c r="P37" s="111"/>
      <c r="Q37" s="73"/>
      <c r="R37" s="56"/>
      <c r="S37" s="56"/>
      <c r="T37" s="56"/>
      <c r="U37" s="56"/>
      <c r="V37" s="89"/>
      <c r="W37" s="115"/>
      <c r="X37" s="72"/>
      <c r="Y37" s="64"/>
      <c r="Z37" s="64"/>
      <c r="AA37" s="64"/>
      <c r="AB37" s="56"/>
      <c r="AC37" s="90"/>
      <c r="AD37" s="111"/>
      <c r="AE37" s="73">
        <v>15</v>
      </c>
      <c r="AF37" s="64"/>
      <c r="AG37" s="64">
        <v>30</v>
      </c>
      <c r="AH37" s="64"/>
      <c r="AI37" s="56"/>
      <c r="AJ37" s="87" t="s">
        <v>30</v>
      </c>
      <c r="AK37" s="117">
        <v>3</v>
      </c>
      <c r="AL37" s="72"/>
      <c r="AM37" s="64"/>
      <c r="AN37" s="64"/>
      <c r="AO37" s="64"/>
      <c r="AP37" s="56"/>
      <c r="AQ37" s="90"/>
      <c r="AR37" s="111"/>
      <c r="AS37" s="73"/>
      <c r="AT37" s="64"/>
      <c r="AU37" s="64"/>
      <c r="AV37" s="64"/>
      <c r="AW37" s="64"/>
      <c r="AX37" s="96"/>
      <c r="AY37" s="117"/>
      <c r="AZ37" s="155"/>
    </row>
    <row r="38" spans="1:52" ht="12" customHeight="1">
      <c r="A38" s="173">
        <v>21</v>
      </c>
      <c r="B38" s="172" t="s">
        <v>46</v>
      </c>
      <c r="C38" s="78">
        <v>4</v>
      </c>
      <c r="D38" s="82">
        <v>45</v>
      </c>
      <c r="E38" s="64">
        <v>15</v>
      </c>
      <c r="F38" s="64"/>
      <c r="G38" s="64"/>
      <c r="H38" s="64">
        <v>30</v>
      </c>
      <c r="I38" s="64"/>
      <c r="J38" s="73"/>
      <c r="K38" s="64"/>
      <c r="L38" s="64"/>
      <c r="M38" s="64"/>
      <c r="N38" s="64"/>
      <c r="O38" s="90"/>
      <c r="P38" s="111"/>
      <c r="Q38" s="73"/>
      <c r="R38" s="64"/>
      <c r="S38" s="64"/>
      <c r="T38" s="56"/>
      <c r="U38" s="56"/>
      <c r="V38" s="90"/>
      <c r="W38" s="117"/>
      <c r="X38" s="57"/>
      <c r="Y38" s="64"/>
      <c r="Z38" s="64"/>
      <c r="AA38" s="64"/>
      <c r="AB38" s="56"/>
      <c r="AC38" s="90"/>
      <c r="AD38" s="111"/>
      <c r="AE38" s="73"/>
      <c r="AF38" s="64"/>
      <c r="AG38" s="64"/>
      <c r="AH38" s="64"/>
      <c r="AI38" s="56"/>
      <c r="AJ38" s="89"/>
      <c r="AK38" s="117"/>
      <c r="AL38" s="72">
        <v>15</v>
      </c>
      <c r="AM38" s="64"/>
      <c r="AN38" s="64"/>
      <c r="AO38" s="64">
        <v>30</v>
      </c>
      <c r="AP38" s="56"/>
      <c r="AQ38" s="90" t="s">
        <v>31</v>
      </c>
      <c r="AR38" s="111">
        <v>4</v>
      </c>
      <c r="AS38" s="73"/>
      <c r="AT38" s="64"/>
      <c r="AU38" s="64"/>
      <c r="AV38" s="64"/>
      <c r="AW38" s="64"/>
      <c r="AX38" s="96"/>
      <c r="AY38" s="117"/>
      <c r="AZ38" s="155"/>
    </row>
    <row r="39" spans="1:52" ht="12" customHeight="1">
      <c r="A39" s="339" t="s">
        <v>47</v>
      </c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0"/>
      <c r="AP39" s="340"/>
      <c r="AQ39" s="340"/>
      <c r="AR39" s="340"/>
      <c r="AS39" s="340"/>
      <c r="AT39" s="340"/>
      <c r="AU39" s="340"/>
      <c r="AV39" s="340"/>
      <c r="AW39" s="340"/>
      <c r="AX39" s="340"/>
      <c r="AY39" s="341"/>
      <c r="AZ39" s="155"/>
    </row>
    <row r="40" spans="1:52" ht="12" customHeight="1">
      <c r="A40" s="173">
        <v>22</v>
      </c>
      <c r="B40" s="178" t="s">
        <v>62</v>
      </c>
      <c r="C40" s="78">
        <v>1</v>
      </c>
      <c r="D40" s="83">
        <v>15</v>
      </c>
      <c r="E40" s="56">
        <v>15</v>
      </c>
      <c r="F40" s="56"/>
      <c r="G40" s="56"/>
      <c r="H40" s="56"/>
      <c r="I40" s="64"/>
      <c r="J40" s="65">
        <v>15</v>
      </c>
      <c r="K40" s="56"/>
      <c r="L40" s="56"/>
      <c r="M40" s="56"/>
      <c r="N40" s="56"/>
      <c r="O40" s="87" t="s">
        <v>30</v>
      </c>
      <c r="P40" s="112">
        <v>1</v>
      </c>
      <c r="Q40" s="65"/>
      <c r="R40" s="56"/>
      <c r="S40" s="56"/>
      <c r="T40" s="56"/>
      <c r="U40" s="56"/>
      <c r="V40" s="87"/>
      <c r="W40" s="112"/>
      <c r="X40" s="65"/>
      <c r="Y40" s="56"/>
      <c r="Z40" s="56"/>
      <c r="AA40" s="56"/>
      <c r="AB40" s="56"/>
      <c r="AC40" s="90"/>
      <c r="AD40" s="112"/>
      <c r="AE40" s="65"/>
      <c r="AF40" s="56"/>
      <c r="AG40" s="56"/>
      <c r="AH40" s="56"/>
      <c r="AI40" s="56"/>
      <c r="AK40" s="112"/>
      <c r="AL40" s="65"/>
      <c r="AM40" s="56"/>
      <c r="AN40" s="56"/>
      <c r="AO40" s="56"/>
      <c r="AP40" s="56"/>
      <c r="AQ40" s="90"/>
      <c r="AR40" s="117"/>
      <c r="AS40" s="57"/>
      <c r="AT40" s="56"/>
      <c r="AU40" s="56"/>
      <c r="AV40" s="56"/>
      <c r="AW40" s="56"/>
      <c r="AX40" s="90"/>
      <c r="AY40" s="117"/>
      <c r="AZ40" s="155"/>
    </row>
    <row r="41" spans="1:52" ht="12" customHeight="1" thickBot="1">
      <c r="A41" s="179">
        <v>23</v>
      </c>
      <c r="B41" s="180" t="s">
        <v>29</v>
      </c>
      <c r="C41" s="81">
        <v>0</v>
      </c>
      <c r="D41" s="98">
        <v>60</v>
      </c>
      <c r="E41" s="94"/>
      <c r="F41" s="94">
        <v>60</v>
      </c>
      <c r="G41" s="94"/>
      <c r="H41" s="94"/>
      <c r="I41" s="94"/>
      <c r="J41" s="95"/>
      <c r="K41" s="94">
        <v>30</v>
      </c>
      <c r="L41" s="94"/>
      <c r="M41" s="94"/>
      <c r="N41" s="67"/>
      <c r="O41" s="99" t="s">
        <v>30</v>
      </c>
      <c r="P41" s="116">
        <v>0</v>
      </c>
      <c r="Q41" s="95"/>
      <c r="R41" s="94">
        <v>30</v>
      </c>
      <c r="S41" s="94"/>
      <c r="T41" s="94"/>
      <c r="U41" s="67"/>
      <c r="V41" s="99" t="s">
        <v>30</v>
      </c>
      <c r="W41" s="121">
        <v>0</v>
      </c>
      <c r="X41" s="93"/>
      <c r="Y41" s="94"/>
      <c r="Z41" s="94"/>
      <c r="AA41" s="94"/>
      <c r="AB41" s="67"/>
      <c r="AC41" s="100"/>
      <c r="AD41" s="116"/>
      <c r="AE41" s="95"/>
      <c r="AF41" s="94"/>
      <c r="AG41" s="94"/>
      <c r="AH41" s="94"/>
      <c r="AI41" s="67"/>
      <c r="AJ41" s="100"/>
      <c r="AK41" s="121"/>
      <c r="AL41" s="93"/>
      <c r="AM41" s="94"/>
      <c r="AN41" s="94"/>
      <c r="AO41" s="94"/>
      <c r="AP41" s="67"/>
      <c r="AQ41" s="100"/>
      <c r="AR41" s="116"/>
      <c r="AS41" s="95"/>
      <c r="AT41" s="94"/>
      <c r="AU41" s="94"/>
      <c r="AV41" s="94"/>
      <c r="AW41" s="94"/>
      <c r="AX41" s="101"/>
      <c r="AY41" s="122"/>
      <c r="AZ41" s="155"/>
    </row>
    <row r="42" spans="1:52" ht="12" customHeight="1" thickBot="1">
      <c r="A42" s="358" t="s">
        <v>20</v>
      </c>
      <c r="B42" s="359"/>
      <c r="C42" s="29">
        <f>SUM(C14:C17,C19:C23,C25:C27,C29:C30,C32:C38,C40:C41)</f>
        <v>86</v>
      </c>
      <c r="D42" s="30">
        <f>SUM(D14:D17,D19:D23,D25:D27,D29:D30,D32:D38,D40:D41)</f>
        <v>990</v>
      </c>
      <c r="E42" s="32">
        <f>SUM(E14:E17,E19:E23,E25:E27,E29:E30,E32:E38,E40:E41)</f>
        <v>360</v>
      </c>
      <c r="F42" s="33">
        <f>SUM(F18:F41)</f>
        <v>60</v>
      </c>
      <c r="G42" s="33">
        <f>SUM(G14:G17,G20:G23,G25:G27,G29:G30,G32:G38,G40:G41)</f>
        <v>90</v>
      </c>
      <c r="H42" s="33">
        <f>SUM(H14:H17,H19:H23,H25:H27,H29:H30,H32:H38,H40:H41)</f>
        <v>480</v>
      </c>
      <c r="I42" s="33">
        <f>SUM(I14:I17,I19:I23,I25:I27,I29:I30,I32:I38,I40:I41)</f>
        <v>0</v>
      </c>
      <c r="J42" s="34">
        <f>SUM(J14:J17,J19:J23,J25:J27,J29:J30,J32:J38,J40:J41)</f>
        <v>150</v>
      </c>
      <c r="K42" s="32">
        <f>SUM(K18:K41)</f>
        <v>30</v>
      </c>
      <c r="L42" s="33">
        <f>SUM(L18:L41)</f>
        <v>30</v>
      </c>
      <c r="M42" s="33">
        <f>SUM(M18:M41)</f>
        <v>90</v>
      </c>
      <c r="N42" s="33">
        <f>SUM(N18:N41)</f>
        <v>0</v>
      </c>
      <c r="O42" s="32"/>
      <c r="P42" s="35">
        <f>SUM(P14:P17,P19:P23,P25:P27,P29:P30,P32:P38,P40:P41)</f>
        <v>28</v>
      </c>
      <c r="Q42" s="34">
        <f>SUM(Q14:Q17,Q19:Q23,Q25:Q27,Q29:Q30,Q32:Q38,Q40:Q41)</f>
        <v>75</v>
      </c>
      <c r="R42" s="32">
        <f>SUM(R5:R38,R39:R41)</f>
        <v>30</v>
      </c>
      <c r="S42" s="33">
        <f>SUM(S5:S38,S39:S41)</f>
        <v>0</v>
      </c>
      <c r="T42" s="33">
        <f>SUM(T5:T38,T39:T41)</f>
        <v>150</v>
      </c>
      <c r="U42" s="32">
        <f>SUM(U5:U38,U39:U41)</f>
        <v>0</v>
      </c>
      <c r="V42" s="30"/>
      <c r="W42" s="35">
        <f>SUM(W14:W17,W19:W23,W25:W27,W29:W30,W32:W38,W40:W41)</f>
        <v>22</v>
      </c>
      <c r="X42" s="34">
        <f>SUM(X14:X17,X19:X23,X25:X27,X29:X30,X32:X38,X40:X41)</f>
        <v>30</v>
      </c>
      <c r="Y42" s="32">
        <f>SUM(Y18:Y41)</f>
        <v>0</v>
      </c>
      <c r="Z42" s="33">
        <f>SUM(Z18:Z41)</f>
        <v>0</v>
      </c>
      <c r="AA42" s="33">
        <v>90</v>
      </c>
      <c r="AB42" s="32">
        <f>SUM(AB18:AB41)</f>
        <v>0</v>
      </c>
      <c r="AC42" s="32"/>
      <c r="AD42" s="36">
        <f>SUM(AD14:AD17,AD19:AD22,AD25:AD27,AD29:AD30,AD32:AD38,AD40:AD41)</f>
        <v>9</v>
      </c>
      <c r="AE42" s="34">
        <f>SUM(AE14:AE17,AE19:AE22,AE25:AE27,AE29:AE30,AE32:AE38,AE40:AE41)</f>
        <v>45</v>
      </c>
      <c r="AF42" s="32">
        <f>SUM(AF18:AF41)</f>
        <v>0</v>
      </c>
      <c r="AG42" s="33">
        <f>SUM(AG18:AG41)</f>
        <v>30</v>
      </c>
      <c r="AH42" s="33">
        <f>SUM(AH14:AH17,AH19:AH23,AH25:AH27,AH29:AH30,AH32:AH38,AH40:AH41)</f>
        <v>60</v>
      </c>
      <c r="AI42" s="32">
        <f>SUM(AI14:AI17,AI19:AI23,AI25:AI27,AI29:AI30,AI32:AI38,AI40:AI41)</f>
        <v>0</v>
      </c>
      <c r="AJ42" s="30"/>
      <c r="AK42" s="37">
        <f>SUM(AK14:AK17,AK19:AK23,AK25:AK27,AK29:AK30,AK32:AK38,AK40:AK41)</f>
        <v>11</v>
      </c>
      <c r="AL42" s="30">
        <f>SUM(AL18:AL41)</f>
        <v>45</v>
      </c>
      <c r="AM42" s="32">
        <f>SUM(AM18:AM41)</f>
        <v>0</v>
      </c>
      <c r="AN42" s="33">
        <f>SUM(AN18:AN41)</f>
        <v>30</v>
      </c>
      <c r="AO42" s="33">
        <f>SUM(AO18:AO41)</f>
        <v>60</v>
      </c>
      <c r="AP42" s="32">
        <f>SUM(AP18:AP41)</f>
        <v>0</v>
      </c>
      <c r="AQ42" s="32"/>
      <c r="AR42" s="36">
        <f>SUM(AR14:AR17,AR19:AR23,AR25:AR27,AR29:AR30,AR32:AR38,AR40:AR41)</f>
        <v>11</v>
      </c>
      <c r="AS42" s="34">
        <f>SUM(AS18:AS41)</f>
        <v>15</v>
      </c>
      <c r="AT42" s="32">
        <f>SUM(AT18:AT41)</f>
        <v>0</v>
      </c>
      <c r="AU42" s="33">
        <f>SUM(AU18:AU41)</f>
        <v>0</v>
      </c>
      <c r="AV42" s="33">
        <f>SUM(AV18:AV41)</f>
        <v>30</v>
      </c>
      <c r="AW42" s="33">
        <f>SUM(AW18:AW41)</f>
        <v>0</v>
      </c>
      <c r="AX42" s="33"/>
      <c r="AY42" s="37">
        <f>SUM(AY14:AY17,AY19:AY23,AY25:AY27,AY29:AY30,AY32:AY38,AY40:AY41)</f>
        <v>5</v>
      </c>
      <c r="AZ42" s="155"/>
    </row>
    <row r="43" spans="1:52" ht="12" customHeight="1">
      <c r="A43" s="348" t="s">
        <v>103</v>
      </c>
      <c r="B43" s="349"/>
      <c r="C43" s="349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  <c r="AS43" s="349"/>
      <c r="AT43" s="349"/>
      <c r="AU43" s="349"/>
      <c r="AV43" s="349"/>
      <c r="AW43" s="349"/>
      <c r="AX43" s="349"/>
      <c r="AY43" s="350"/>
      <c r="AZ43" s="155"/>
    </row>
    <row r="44" spans="1:52" ht="12" customHeight="1">
      <c r="A44" s="173">
        <v>24</v>
      </c>
      <c r="B44" s="178" t="s">
        <v>68</v>
      </c>
      <c r="C44" s="78">
        <v>8</v>
      </c>
      <c r="D44" s="83">
        <v>120</v>
      </c>
      <c r="E44" s="56"/>
      <c r="F44" s="56"/>
      <c r="G44" s="56"/>
      <c r="H44" s="56">
        <v>120</v>
      </c>
      <c r="I44" s="136"/>
      <c r="J44" s="65"/>
      <c r="K44" s="56"/>
      <c r="L44" s="56"/>
      <c r="M44" s="56">
        <v>30</v>
      </c>
      <c r="N44" s="56"/>
      <c r="O44" s="87" t="s">
        <v>30</v>
      </c>
      <c r="P44" s="112">
        <v>2</v>
      </c>
      <c r="Q44" s="65"/>
      <c r="R44" s="56"/>
      <c r="S44" s="56"/>
      <c r="T44" s="56">
        <v>30</v>
      </c>
      <c r="U44" s="56"/>
      <c r="V44" s="87" t="s">
        <v>30</v>
      </c>
      <c r="W44" s="112">
        <v>2</v>
      </c>
      <c r="X44" s="137"/>
      <c r="Y44" s="135"/>
      <c r="Z44" s="135"/>
      <c r="AA44" s="56">
        <v>30</v>
      </c>
      <c r="AB44" s="56"/>
      <c r="AC44" s="87" t="s">
        <v>30</v>
      </c>
      <c r="AD44" s="117">
        <v>2</v>
      </c>
      <c r="AE44" s="57"/>
      <c r="AF44" s="56"/>
      <c r="AG44" s="56"/>
      <c r="AH44" s="56">
        <v>30</v>
      </c>
      <c r="AI44" s="56"/>
      <c r="AJ44" s="87" t="s">
        <v>31</v>
      </c>
      <c r="AK44" s="112">
        <v>2</v>
      </c>
      <c r="AL44" s="65"/>
      <c r="AM44" s="56"/>
      <c r="AN44" s="56"/>
      <c r="AO44" s="56"/>
      <c r="AP44" s="56"/>
      <c r="AQ44" s="87"/>
      <c r="AR44" s="112"/>
      <c r="AS44" s="65"/>
      <c r="AT44" s="56"/>
      <c r="AU44" s="56"/>
      <c r="AV44" s="56"/>
      <c r="AW44" s="56"/>
      <c r="AX44" s="87"/>
      <c r="AY44" s="112"/>
      <c r="AZ44" s="155"/>
    </row>
    <row r="45" spans="1:52" ht="12" customHeight="1">
      <c r="A45" s="171">
        <v>25</v>
      </c>
      <c r="B45" s="178" t="s">
        <v>49</v>
      </c>
      <c r="C45" s="78">
        <v>8</v>
      </c>
      <c r="D45" s="83">
        <v>120</v>
      </c>
      <c r="E45" s="56"/>
      <c r="F45" s="56"/>
      <c r="G45" s="56"/>
      <c r="H45" s="56">
        <v>120</v>
      </c>
      <c r="I45" s="58"/>
      <c r="J45" s="65"/>
      <c r="K45" s="56"/>
      <c r="L45" s="56"/>
      <c r="M45" s="56"/>
      <c r="N45" s="56"/>
      <c r="O45" s="90"/>
      <c r="P45" s="117"/>
      <c r="Q45" s="65"/>
      <c r="R45" s="56"/>
      <c r="S45" s="56"/>
      <c r="T45" s="56"/>
      <c r="U45" s="56"/>
      <c r="V45" s="90"/>
      <c r="W45" s="117"/>
      <c r="X45" s="65"/>
      <c r="Y45" s="56"/>
      <c r="Z45" s="56"/>
      <c r="AA45" s="56">
        <v>30</v>
      </c>
      <c r="AB45" s="56"/>
      <c r="AC45" s="90" t="s">
        <v>30</v>
      </c>
      <c r="AD45" s="117">
        <v>2</v>
      </c>
      <c r="AE45" s="65"/>
      <c r="AF45" s="56"/>
      <c r="AG45" s="56"/>
      <c r="AH45" s="56">
        <v>30</v>
      </c>
      <c r="AI45" s="56"/>
      <c r="AJ45" s="90" t="s">
        <v>30</v>
      </c>
      <c r="AK45" s="117">
        <v>2</v>
      </c>
      <c r="AL45" s="65"/>
      <c r="AM45" s="56"/>
      <c r="AN45" s="56"/>
      <c r="AO45" s="56">
        <v>30</v>
      </c>
      <c r="AP45" s="56"/>
      <c r="AQ45" s="90" t="s">
        <v>30</v>
      </c>
      <c r="AR45" s="117">
        <v>2</v>
      </c>
      <c r="AS45" s="65"/>
      <c r="AT45" s="56"/>
      <c r="AU45" s="56"/>
      <c r="AV45" s="56">
        <v>30</v>
      </c>
      <c r="AW45" s="56"/>
      <c r="AX45" s="90" t="s">
        <v>30</v>
      </c>
      <c r="AY45" s="117">
        <v>2</v>
      </c>
      <c r="AZ45" s="155"/>
    </row>
    <row r="46" spans="1:52" ht="12" customHeight="1">
      <c r="A46" s="181">
        <v>26</v>
      </c>
      <c r="B46" s="182" t="s">
        <v>70</v>
      </c>
      <c r="C46" s="79">
        <v>1</v>
      </c>
      <c r="D46" s="126">
        <v>15</v>
      </c>
      <c r="E46" s="74">
        <v>15</v>
      </c>
      <c r="F46" s="74"/>
      <c r="G46" s="74"/>
      <c r="H46" s="74"/>
      <c r="I46" s="74"/>
      <c r="J46" s="127"/>
      <c r="K46" s="74"/>
      <c r="L46" s="74"/>
      <c r="M46" s="74"/>
      <c r="N46" s="69"/>
      <c r="O46" s="128"/>
      <c r="P46" s="129"/>
      <c r="Q46" s="127"/>
      <c r="R46" s="74"/>
      <c r="S46" s="74"/>
      <c r="T46" s="74"/>
      <c r="U46" s="69"/>
      <c r="V46" s="130"/>
      <c r="W46" s="131"/>
      <c r="X46" s="132"/>
      <c r="Y46" s="74"/>
      <c r="Z46" s="74"/>
      <c r="AA46" s="74"/>
      <c r="AB46" s="69"/>
      <c r="AC46" s="130"/>
      <c r="AD46" s="129"/>
      <c r="AE46" s="127"/>
      <c r="AF46" s="74"/>
      <c r="AG46" s="74"/>
      <c r="AH46" s="74"/>
      <c r="AI46" s="69"/>
      <c r="AJ46" s="130"/>
      <c r="AK46" s="131"/>
      <c r="AL46" s="132">
        <v>15</v>
      </c>
      <c r="AM46" s="74"/>
      <c r="AN46" s="69"/>
      <c r="AO46" s="74"/>
      <c r="AP46" s="69"/>
      <c r="AQ46" s="104" t="s">
        <v>30</v>
      </c>
      <c r="AR46" s="129">
        <v>1</v>
      </c>
      <c r="AS46" s="127"/>
      <c r="AT46" s="74"/>
      <c r="AU46" s="74"/>
      <c r="AV46" s="74"/>
      <c r="AW46" s="74"/>
      <c r="AX46" s="104"/>
      <c r="AY46" s="133"/>
      <c r="AZ46" s="155"/>
    </row>
    <row r="47" spans="1:52" ht="12" customHeight="1" thickBot="1">
      <c r="A47" s="179">
        <v>27</v>
      </c>
      <c r="B47" s="180" t="s">
        <v>112</v>
      </c>
      <c r="C47" s="81">
        <v>14</v>
      </c>
      <c r="D47" s="98">
        <v>120</v>
      </c>
      <c r="E47" s="94"/>
      <c r="F47" s="94"/>
      <c r="G47" s="94"/>
      <c r="H47" s="94"/>
      <c r="I47" s="94">
        <v>120</v>
      </c>
      <c r="J47" s="95"/>
      <c r="K47" s="94"/>
      <c r="L47" s="94"/>
      <c r="M47" s="94"/>
      <c r="N47" s="67"/>
      <c r="O47" s="103"/>
      <c r="P47" s="116"/>
      <c r="Q47" s="95"/>
      <c r="R47" s="94"/>
      <c r="S47" s="94"/>
      <c r="T47" s="94"/>
      <c r="U47" s="67"/>
      <c r="V47" s="100"/>
      <c r="W47" s="121"/>
      <c r="X47" s="93"/>
      <c r="Y47" s="94"/>
      <c r="Z47" s="94"/>
      <c r="AA47" s="94">
        <v>30</v>
      </c>
      <c r="AB47" s="67"/>
      <c r="AC47" s="100" t="s">
        <v>30</v>
      </c>
      <c r="AD47" s="116">
        <v>3</v>
      </c>
      <c r="AE47" s="95"/>
      <c r="AF47" s="94"/>
      <c r="AG47" s="94"/>
      <c r="AH47" s="94"/>
      <c r="AI47" s="67">
        <v>30</v>
      </c>
      <c r="AJ47" s="99" t="s">
        <v>30</v>
      </c>
      <c r="AK47" s="131">
        <v>3</v>
      </c>
      <c r="AL47" s="93"/>
      <c r="AM47" s="94"/>
      <c r="AN47" s="67"/>
      <c r="AO47" s="94"/>
      <c r="AP47" s="67">
        <v>30</v>
      </c>
      <c r="AQ47" s="99" t="s">
        <v>30</v>
      </c>
      <c r="AR47" s="116">
        <v>3</v>
      </c>
      <c r="AS47" s="95"/>
      <c r="AT47" s="94"/>
      <c r="AU47" s="94"/>
      <c r="AV47" s="94"/>
      <c r="AW47" s="94">
        <v>30</v>
      </c>
      <c r="AX47" s="99" t="s">
        <v>30</v>
      </c>
      <c r="AY47" s="122">
        <v>5</v>
      </c>
      <c r="AZ47" s="155"/>
    </row>
    <row r="48" spans="1:52" ht="12" customHeight="1" thickBot="1">
      <c r="A48" s="358" t="s">
        <v>21</v>
      </c>
      <c r="B48" s="359"/>
      <c r="C48" s="29">
        <f aca="true" t="shared" si="0" ref="C48:N48">SUM(C44:C47)</f>
        <v>31</v>
      </c>
      <c r="D48" s="30">
        <f t="shared" si="0"/>
        <v>375</v>
      </c>
      <c r="E48" s="32">
        <f t="shared" si="0"/>
        <v>15</v>
      </c>
      <c r="F48" s="33">
        <f t="shared" si="0"/>
        <v>0</v>
      </c>
      <c r="G48" s="33">
        <f t="shared" si="0"/>
        <v>0</v>
      </c>
      <c r="H48" s="33">
        <f t="shared" si="0"/>
        <v>240</v>
      </c>
      <c r="I48" s="33">
        <f t="shared" si="0"/>
        <v>120</v>
      </c>
      <c r="J48" s="34">
        <f t="shared" si="0"/>
        <v>0</v>
      </c>
      <c r="K48" s="32">
        <f t="shared" si="0"/>
        <v>0</v>
      </c>
      <c r="L48" s="33">
        <f t="shared" si="0"/>
        <v>0</v>
      </c>
      <c r="M48" s="33">
        <f t="shared" si="0"/>
        <v>30</v>
      </c>
      <c r="N48" s="33">
        <f t="shared" si="0"/>
        <v>0</v>
      </c>
      <c r="O48" s="32"/>
      <c r="P48" s="35">
        <f>SUM(P44:P47)</f>
        <v>2</v>
      </c>
      <c r="Q48" s="34">
        <f>SUM(Q44:Q47)</f>
        <v>0</v>
      </c>
      <c r="R48" s="32">
        <f>SUM(S44:S47)</f>
        <v>0</v>
      </c>
      <c r="S48" s="33">
        <v>0</v>
      </c>
      <c r="T48" s="33">
        <f>SUM(T44:T47)</f>
        <v>30</v>
      </c>
      <c r="U48" s="32">
        <f>SUM(U44:U47)</f>
        <v>0</v>
      </c>
      <c r="V48" s="30"/>
      <c r="W48" s="35">
        <f aca="true" t="shared" si="1" ref="W48:AB48">SUM(W44:W47)</f>
        <v>2</v>
      </c>
      <c r="X48" s="30">
        <f t="shared" si="1"/>
        <v>0</v>
      </c>
      <c r="Y48" s="32">
        <f t="shared" si="1"/>
        <v>0</v>
      </c>
      <c r="Z48" s="33">
        <f t="shared" si="1"/>
        <v>0</v>
      </c>
      <c r="AA48" s="33">
        <f t="shared" si="1"/>
        <v>90</v>
      </c>
      <c r="AB48" s="32">
        <f t="shared" si="1"/>
        <v>0</v>
      </c>
      <c r="AC48" s="32"/>
      <c r="AD48" s="36">
        <f aca="true" t="shared" si="2" ref="AD48:AI48">SUM(AD44:AD47)</f>
        <v>7</v>
      </c>
      <c r="AE48" s="34">
        <f t="shared" si="2"/>
        <v>0</v>
      </c>
      <c r="AF48" s="32">
        <f t="shared" si="2"/>
        <v>0</v>
      </c>
      <c r="AG48" s="33">
        <f t="shared" si="2"/>
        <v>0</v>
      </c>
      <c r="AH48" s="33">
        <f t="shared" si="2"/>
        <v>60</v>
      </c>
      <c r="AI48" s="32">
        <f t="shared" si="2"/>
        <v>30</v>
      </c>
      <c r="AJ48" s="30"/>
      <c r="AK48" s="37">
        <f aca="true" t="shared" si="3" ref="AK48:AP48">SUM(AK44:AK47)</f>
        <v>7</v>
      </c>
      <c r="AL48" s="30">
        <f t="shared" si="3"/>
        <v>15</v>
      </c>
      <c r="AM48" s="32">
        <f t="shared" si="3"/>
        <v>0</v>
      </c>
      <c r="AN48" s="33">
        <f t="shared" si="3"/>
        <v>0</v>
      </c>
      <c r="AO48" s="33">
        <f t="shared" si="3"/>
        <v>30</v>
      </c>
      <c r="AP48" s="32">
        <f t="shared" si="3"/>
        <v>30</v>
      </c>
      <c r="AQ48" s="32"/>
      <c r="AR48" s="36">
        <f aca="true" t="shared" si="4" ref="AR48:AW48">SUM(AR44:AR47)</f>
        <v>6</v>
      </c>
      <c r="AS48" s="34">
        <f t="shared" si="4"/>
        <v>0</v>
      </c>
      <c r="AT48" s="32">
        <f t="shared" si="4"/>
        <v>0</v>
      </c>
      <c r="AU48" s="33">
        <f t="shared" si="4"/>
        <v>0</v>
      </c>
      <c r="AV48" s="33">
        <f t="shared" si="4"/>
        <v>30</v>
      </c>
      <c r="AW48" s="33">
        <f t="shared" si="4"/>
        <v>30</v>
      </c>
      <c r="AX48" s="33"/>
      <c r="AY48" s="37">
        <f>SUM(AY44:AY47)</f>
        <v>7</v>
      </c>
      <c r="AZ48" s="155"/>
    </row>
    <row r="49" spans="1:52" ht="12" customHeight="1">
      <c r="A49" s="380" t="s">
        <v>96</v>
      </c>
      <c r="B49" s="381"/>
      <c r="C49" s="382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2"/>
      <c r="R49" s="382"/>
      <c r="S49" s="382"/>
      <c r="T49" s="382"/>
      <c r="U49" s="382"/>
      <c r="V49" s="382"/>
      <c r="W49" s="382"/>
      <c r="X49" s="381"/>
      <c r="Y49" s="381"/>
      <c r="Z49" s="381"/>
      <c r="AA49" s="381"/>
      <c r="AB49" s="381"/>
      <c r="AC49" s="381"/>
      <c r="AD49" s="381"/>
      <c r="AE49" s="382"/>
      <c r="AF49" s="382"/>
      <c r="AG49" s="382"/>
      <c r="AH49" s="382"/>
      <c r="AI49" s="382"/>
      <c r="AJ49" s="382"/>
      <c r="AK49" s="382"/>
      <c r="AL49" s="381"/>
      <c r="AM49" s="381"/>
      <c r="AN49" s="381"/>
      <c r="AO49" s="381"/>
      <c r="AP49" s="381"/>
      <c r="AQ49" s="381"/>
      <c r="AR49" s="381"/>
      <c r="AS49" s="381"/>
      <c r="AT49" s="381"/>
      <c r="AU49" s="381"/>
      <c r="AV49" s="381"/>
      <c r="AW49" s="381"/>
      <c r="AX49" s="381"/>
      <c r="AY49" s="383"/>
      <c r="AZ49" s="155"/>
    </row>
    <row r="50" spans="1:52" ht="12" customHeight="1">
      <c r="A50" s="173">
        <v>42</v>
      </c>
      <c r="B50" s="172" t="s">
        <v>88</v>
      </c>
      <c r="C50" s="78">
        <v>2</v>
      </c>
      <c r="D50" s="82">
        <v>30</v>
      </c>
      <c r="E50" s="64"/>
      <c r="F50" s="64"/>
      <c r="G50" s="64"/>
      <c r="H50" s="64">
        <v>30</v>
      </c>
      <c r="I50" s="64"/>
      <c r="J50" s="73"/>
      <c r="K50" s="64"/>
      <c r="L50" s="64"/>
      <c r="M50" s="64"/>
      <c r="N50" s="64"/>
      <c r="O50" s="90"/>
      <c r="P50" s="111"/>
      <c r="Q50" s="73"/>
      <c r="R50" s="56"/>
      <c r="S50" s="56"/>
      <c r="T50" s="56"/>
      <c r="U50" s="56"/>
      <c r="V50" s="89"/>
      <c r="W50" s="115"/>
      <c r="X50" s="72"/>
      <c r="Y50" s="64"/>
      <c r="Z50" s="64"/>
      <c r="AA50" s="64">
        <v>30</v>
      </c>
      <c r="AB50" s="56"/>
      <c r="AC50" s="90" t="s">
        <v>30</v>
      </c>
      <c r="AD50" s="111">
        <v>2</v>
      </c>
      <c r="AE50" s="73"/>
      <c r="AF50" s="64"/>
      <c r="AG50" s="64"/>
      <c r="AH50" s="64"/>
      <c r="AI50" s="56"/>
      <c r="AJ50" s="87"/>
      <c r="AK50" s="117"/>
      <c r="AL50" s="72"/>
      <c r="AM50" s="64"/>
      <c r="AN50" s="64"/>
      <c r="AO50" s="64"/>
      <c r="AP50" s="56"/>
      <c r="AQ50" s="90"/>
      <c r="AR50" s="111"/>
      <c r="AS50" s="73"/>
      <c r="AT50" s="64"/>
      <c r="AU50" s="64"/>
      <c r="AV50" s="64"/>
      <c r="AW50" s="64"/>
      <c r="AX50" s="96"/>
      <c r="AY50" s="117"/>
      <c r="AZ50" s="155"/>
    </row>
    <row r="51" spans="1:52" ht="12" customHeight="1">
      <c r="A51" s="171">
        <v>43</v>
      </c>
      <c r="B51" s="172" t="s">
        <v>89</v>
      </c>
      <c r="C51" s="78">
        <v>2</v>
      </c>
      <c r="D51" s="82">
        <v>30</v>
      </c>
      <c r="E51" s="64"/>
      <c r="F51" s="64"/>
      <c r="G51" s="64">
        <v>30</v>
      </c>
      <c r="H51" s="64"/>
      <c r="I51" s="64"/>
      <c r="J51" s="73"/>
      <c r="K51" s="64"/>
      <c r="L51" s="64"/>
      <c r="M51" s="64"/>
      <c r="N51" s="64"/>
      <c r="O51" s="90"/>
      <c r="P51" s="111"/>
      <c r="Q51" s="73"/>
      <c r="R51" s="56"/>
      <c r="S51" s="56"/>
      <c r="T51" s="56"/>
      <c r="U51" s="56"/>
      <c r="V51" s="89"/>
      <c r="W51" s="115"/>
      <c r="X51" s="72"/>
      <c r="Y51" s="64"/>
      <c r="Z51" s="64">
        <v>30</v>
      </c>
      <c r="AA51" s="64"/>
      <c r="AB51" s="56"/>
      <c r="AC51" s="90" t="s">
        <v>30</v>
      </c>
      <c r="AD51" s="111">
        <v>2</v>
      </c>
      <c r="AE51" s="73"/>
      <c r="AF51" s="64"/>
      <c r="AG51" s="64"/>
      <c r="AH51" s="64"/>
      <c r="AI51" s="56"/>
      <c r="AJ51" s="87"/>
      <c r="AK51" s="117"/>
      <c r="AL51" s="72"/>
      <c r="AM51" s="64"/>
      <c r="AN51" s="64"/>
      <c r="AO51" s="64"/>
      <c r="AP51" s="56"/>
      <c r="AQ51" s="90"/>
      <c r="AR51" s="111"/>
      <c r="AS51" s="73"/>
      <c r="AT51" s="64"/>
      <c r="AU51" s="64"/>
      <c r="AV51" s="64"/>
      <c r="AW51" s="64"/>
      <c r="AX51" s="96"/>
      <c r="AY51" s="117"/>
      <c r="AZ51" s="155"/>
    </row>
    <row r="52" spans="1:52" ht="12" customHeight="1">
      <c r="A52" s="171">
        <v>44</v>
      </c>
      <c r="B52" s="172" t="s">
        <v>90</v>
      </c>
      <c r="C52" s="80">
        <v>6</v>
      </c>
      <c r="D52" s="84">
        <v>90</v>
      </c>
      <c r="E52" s="53">
        <v>30</v>
      </c>
      <c r="F52" s="54"/>
      <c r="G52" s="54">
        <v>60</v>
      </c>
      <c r="H52" s="54"/>
      <c r="I52" s="54"/>
      <c r="J52" s="55"/>
      <c r="K52" s="53"/>
      <c r="L52" s="54"/>
      <c r="M52" s="54"/>
      <c r="N52" s="54"/>
      <c r="O52" s="87"/>
      <c r="P52" s="114"/>
      <c r="Q52" s="55"/>
      <c r="R52" s="53"/>
      <c r="S52" s="54"/>
      <c r="T52" s="54"/>
      <c r="U52" s="53"/>
      <c r="V52" s="91"/>
      <c r="W52" s="120"/>
      <c r="X52" s="52">
        <v>15</v>
      </c>
      <c r="Y52" s="53"/>
      <c r="Z52" s="54">
        <v>30</v>
      </c>
      <c r="AA52" s="54"/>
      <c r="AB52" s="53"/>
      <c r="AC52" s="87" t="s">
        <v>30</v>
      </c>
      <c r="AD52" s="114">
        <v>3</v>
      </c>
      <c r="AE52" s="55">
        <v>15</v>
      </c>
      <c r="AF52" s="53"/>
      <c r="AG52" s="54">
        <v>30</v>
      </c>
      <c r="AH52" s="54"/>
      <c r="AI52" s="56"/>
      <c r="AJ52" s="89" t="s">
        <v>31</v>
      </c>
      <c r="AK52" s="117">
        <v>3</v>
      </c>
      <c r="AL52" s="72"/>
      <c r="AM52" s="64"/>
      <c r="AN52" s="64"/>
      <c r="AO52" s="64"/>
      <c r="AP52" s="56"/>
      <c r="AQ52" s="90"/>
      <c r="AR52" s="111"/>
      <c r="AS52" s="73"/>
      <c r="AT52" s="64"/>
      <c r="AU52" s="64"/>
      <c r="AV52" s="64"/>
      <c r="AW52" s="64"/>
      <c r="AX52" s="96"/>
      <c r="AY52" s="117"/>
      <c r="AZ52" s="155"/>
    </row>
    <row r="53" spans="1:52" ht="12" customHeight="1">
      <c r="A53" s="173">
        <v>45</v>
      </c>
      <c r="B53" s="172" t="s">
        <v>91</v>
      </c>
      <c r="C53" s="80">
        <v>3</v>
      </c>
      <c r="D53" s="143">
        <v>30</v>
      </c>
      <c r="E53" s="54"/>
      <c r="F53" s="54"/>
      <c r="G53" s="54">
        <v>30</v>
      </c>
      <c r="H53" s="54"/>
      <c r="I53" s="54"/>
      <c r="J53" s="144"/>
      <c r="K53" s="54"/>
      <c r="L53" s="54"/>
      <c r="M53" s="54"/>
      <c r="N53" s="54"/>
      <c r="O53" s="87"/>
      <c r="P53" s="114"/>
      <c r="Q53" s="144"/>
      <c r="R53" s="53"/>
      <c r="S53" s="54"/>
      <c r="T53" s="54"/>
      <c r="U53" s="53"/>
      <c r="V53" s="91"/>
      <c r="W53" s="120"/>
      <c r="X53" s="145"/>
      <c r="Y53" s="54"/>
      <c r="Z53" s="64">
        <v>30</v>
      </c>
      <c r="AA53" s="64"/>
      <c r="AB53" s="56"/>
      <c r="AC53" s="87" t="s">
        <v>30</v>
      </c>
      <c r="AD53" s="111">
        <v>3</v>
      </c>
      <c r="AE53" s="144"/>
      <c r="AF53" s="54"/>
      <c r="AG53" s="54"/>
      <c r="AH53" s="54"/>
      <c r="AI53" s="56"/>
      <c r="AJ53" s="89"/>
      <c r="AK53" s="117"/>
      <c r="AL53" s="72"/>
      <c r="AM53" s="64"/>
      <c r="AN53" s="64"/>
      <c r="AO53" s="64"/>
      <c r="AP53" s="56"/>
      <c r="AQ53" s="90"/>
      <c r="AR53" s="111"/>
      <c r="AS53" s="73"/>
      <c r="AT53" s="64"/>
      <c r="AU53" s="64"/>
      <c r="AV53" s="64"/>
      <c r="AW53" s="64"/>
      <c r="AX53" s="96"/>
      <c r="AY53" s="117"/>
      <c r="AZ53" s="155"/>
    </row>
    <row r="54" spans="1:52" ht="12" customHeight="1">
      <c r="A54" s="171">
        <v>46</v>
      </c>
      <c r="B54" s="172" t="s">
        <v>92</v>
      </c>
      <c r="C54" s="78">
        <v>3</v>
      </c>
      <c r="D54" s="82">
        <v>45</v>
      </c>
      <c r="E54" s="64">
        <v>15</v>
      </c>
      <c r="F54" s="64"/>
      <c r="G54" s="64">
        <v>30</v>
      </c>
      <c r="H54" s="64"/>
      <c r="I54" s="64"/>
      <c r="J54" s="73"/>
      <c r="K54" s="64"/>
      <c r="L54" s="64"/>
      <c r="M54" s="64"/>
      <c r="N54" s="64"/>
      <c r="O54" s="90"/>
      <c r="P54" s="111"/>
      <c r="Q54" s="73"/>
      <c r="R54" s="56"/>
      <c r="S54" s="56"/>
      <c r="T54" s="56"/>
      <c r="U54" s="56"/>
      <c r="V54" s="89"/>
      <c r="W54" s="115"/>
      <c r="X54" s="72"/>
      <c r="Y54" s="56"/>
      <c r="Z54" s="183"/>
      <c r="AA54" s="183"/>
      <c r="AB54" s="183"/>
      <c r="AC54" s="90"/>
      <c r="AD54" s="146"/>
      <c r="AE54" s="72">
        <v>15</v>
      </c>
      <c r="AF54" s="64"/>
      <c r="AG54" s="64">
        <v>30</v>
      </c>
      <c r="AH54" s="64"/>
      <c r="AI54" s="56"/>
      <c r="AJ54" s="89" t="s">
        <v>30</v>
      </c>
      <c r="AK54" s="117">
        <v>3</v>
      </c>
      <c r="AL54" s="72"/>
      <c r="AM54" s="64"/>
      <c r="AN54" s="64"/>
      <c r="AO54" s="64"/>
      <c r="AP54" s="56"/>
      <c r="AQ54" s="90"/>
      <c r="AR54" s="111"/>
      <c r="AS54" s="73"/>
      <c r="AT54" s="64"/>
      <c r="AU54" s="64"/>
      <c r="AV54" s="64"/>
      <c r="AW54" s="64"/>
      <c r="AX54" s="96"/>
      <c r="AY54" s="117"/>
      <c r="AZ54" s="155"/>
    </row>
    <row r="55" spans="1:52" ht="12" customHeight="1">
      <c r="A55" s="173">
        <v>47</v>
      </c>
      <c r="B55" s="172" t="s">
        <v>93</v>
      </c>
      <c r="C55" s="78">
        <v>3</v>
      </c>
      <c r="D55" s="82">
        <v>45</v>
      </c>
      <c r="E55" s="64">
        <v>15</v>
      </c>
      <c r="F55" s="64"/>
      <c r="G55" s="64">
        <v>30</v>
      </c>
      <c r="H55" s="64"/>
      <c r="I55" s="64"/>
      <c r="J55" s="73"/>
      <c r="K55" s="64"/>
      <c r="L55" s="64"/>
      <c r="M55" s="64"/>
      <c r="N55" s="64"/>
      <c r="O55" s="90"/>
      <c r="P55" s="111"/>
      <c r="Q55" s="73"/>
      <c r="R55" s="56"/>
      <c r="S55" s="56"/>
      <c r="T55" s="56"/>
      <c r="U55" s="56"/>
      <c r="V55" s="89"/>
      <c r="W55" s="115"/>
      <c r="X55" s="72"/>
      <c r="Y55" s="64"/>
      <c r="Z55" s="64"/>
      <c r="AA55" s="64"/>
      <c r="AB55" s="56"/>
      <c r="AC55" s="90"/>
      <c r="AD55" s="111"/>
      <c r="AE55" s="73"/>
      <c r="AF55" s="64"/>
      <c r="AG55" s="64"/>
      <c r="AH55" s="64"/>
      <c r="AI55" s="56"/>
      <c r="AJ55" s="89"/>
      <c r="AK55" s="117"/>
      <c r="AL55" s="72">
        <v>15</v>
      </c>
      <c r="AM55" s="64"/>
      <c r="AN55" s="64">
        <v>30</v>
      </c>
      <c r="AO55" s="64"/>
      <c r="AP55" s="56"/>
      <c r="AQ55" s="87" t="s">
        <v>31</v>
      </c>
      <c r="AR55" s="111">
        <v>3</v>
      </c>
      <c r="AS55" s="73"/>
      <c r="AT55" s="64"/>
      <c r="AU55" s="56"/>
      <c r="AV55" s="183"/>
      <c r="AW55" s="183"/>
      <c r="AX55" s="183"/>
      <c r="AY55" s="117"/>
      <c r="AZ55" s="155"/>
    </row>
    <row r="56" spans="1:52" ht="12" customHeight="1">
      <c r="A56" s="171">
        <v>48</v>
      </c>
      <c r="B56" s="172" t="s">
        <v>94</v>
      </c>
      <c r="C56" s="78">
        <v>4</v>
      </c>
      <c r="D56" s="109">
        <v>60</v>
      </c>
      <c r="E56" s="64"/>
      <c r="F56" s="64"/>
      <c r="G56" s="64">
        <v>60</v>
      </c>
      <c r="H56" s="64"/>
      <c r="I56" s="64"/>
      <c r="J56" s="73"/>
      <c r="K56" s="64"/>
      <c r="L56" s="64"/>
      <c r="M56" s="64"/>
      <c r="N56" s="64"/>
      <c r="O56" s="90"/>
      <c r="P56" s="111"/>
      <c r="Q56" s="73"/>
      <c r="R56" s="64"/>
      <c r="S56" s="64"/>
      <c r="T56" s="56"/>
      <c r="U56" s="56"/>
      <c r="V56" s="90"/>
      <c r="W56" s="117"/>
      <c r="X56" s="72"/>
      <c r="Y56" s="64"/>
      <c r="Z56" s="64"/>
      <c r="AA56" s="64"/>
      <c r="AB56" s="56"/>
      <c r="AC56" s="90"/>
      <c r="AD56" s="111"/>
      <c r="AE56" s="73"/>
      <c r="AF56" s="64"/>
      <c r="AG56" s="64"/>
      <c r="AH56" s="64"/>
      <c r="AI56" s="56"/>
      <c r="AJ56" s="89"/>
      <c r="AK56" s="117"/>
      <c r="AL56" s="72"/>
      <c r="AM56" s="64"/>
      <c r="AN56" s="64">
        <v>30</v>
      </c>
      <c r="AO56" s="64"/>
      <c r="AP56" s="56"/>
      <c r="AQ56" s="87" t="s">
        <v>30</v>
      </c>
      <c r="AR56" s="111">
        <v>2</v>
      </c>
      <c r="AS56" s="73"/>
      <c r="AT56" s="64"/>
      <c r="AU56" s="64">
        <v>30</v>
      </c>
      <c r="AV56" s="64"/>
      <c r="AW56" s="64"/>
      <c r="AX56" s="87" t="s">
        <v>30</v>
      </c>
      <c r="AY56" s="117">
        <v>2</v>
      </c>
      <c r="AZ56" s="155"/>
    </row>
    <row r="57" spans="1:52" ht="12" customHeight="1" thickBot="1">
      <c r="A57" s="171">
        <v>49</v>
      </c>
      <c r="B57" s="172" t="s">
        <v>95</v>
      </c>
      <c r="C57" s="81">
        <v>2</v>
      </c>
      <c r="D57" s="110">
        <v>30</v>
      </c>
      <c r="E57" s="60"/>
      <c r="F57" s="60"/>
      <c r="G57" s="60"/>
      <c r="H57" s="60">
        <v>30</v>
      </c>
      <c r="I57" s="60"/>
      <c r="J57" s="61"/>
      <c r="K57" s="60"/>
      <c r="L57" s="60"/>
      <c r="M57" s="60"/>
      <c r="N57" s="60"/>
      <c r="O57" s="86"/>
      <c r="P57" s="118"/>
      <c r="Q57" s="61"/>
      <c r="R57" s="60"/>
      <c r="S57" s="60"/>
      <c r="T57" s="67"/>
      <c r="U57" s="67"/>
      <c r="V57" s="100"/>
      <c r="W57" s="122"/>
      <c r="X57" s="59"/>
      <c r="Y57" s="60"/>
      <c r="Z57" s="60"/>
      <c r="AA57" s="60"/>
      <c r="AB57" s="62"/>
      <c r="AC57" s="86"/>
      <c r="AD57" s="118"/>
      <c r="AE57" s="61"/>
      <c r="AF57" s="60"/>
      <c r="AG57" s="60"/>
      <c r="AH57" s="60"/>
      <c r="AI57" s="62"/>
      <c r="AJ57" s="88"/>
      <c r="AK57" s="123"/>
      <c r="AL57" s="59"/>
      <c r="AM57" s="60"/>
      <c r="AN57" s="60"/>
      <c r="AO57" s="60"/>
      <c r="AP57" s="62"/>
      <c r="AQ57" s="86"/>
      <c r="AR57" s="118"/>
      <c r="AS57" s="61"/>
      <c r="AT57" s="60"/>
      <c r="AU57" s="60"/>
      <c r="AV57" s="60">
        <v>30</v>
      </c>
      <c r="AW57" s="60"/>
      <c r="AX57" s="104" t="s">
        <v>30</v>
      </c>
      <c r="AY57" s="124">
        <v>2</v>
      </c>
      <c r="AZ57" s="155"/>
    </row>
    <row r="58" spans="1:52" ht="12" customHeight="1" thickBot="1">
      <c r="A58" s="358" t="s">
        <v>58</v>
      </c>
      <c r="B58" s="359"/>
      <c r="C58" s="29">
        <f aca="true" t="shared" si="5" ref="C58:N58">SUM(C50:C57)</f>
        <v>25</v>
      </c>
      <c r="D58" s="30">
        <f t="shared" si="5"/>
        <v>360</v>
      </c>
      <c r="E58" s="32">
        <f t="shared" si="5"/>
        <v>60</v>
      </c>
      <c r="F58" s="33">
        <f t="shared" si="5"/>
        <v>0</v>
      </c>
      <c r="G58" s="33">
        <f t="shared" si="5"/>
        <v>240</v>
      </c>
      <c r="H58" s="33">
        <f t="shared" si="5"/>
        <v>60</v>
      </c>
      <c r="I58" s="33">
        <f t="shared" si="5"/>
        <v>0</v>
      </c>
      <c r="J58" s="34">
        <f t="shared" si="5"/>
        <v>0</v>
      </c>
      <c r="K58" s="32">
        <f t="shared" si="5"/>
        <v>0</v>
      </c>
      <c r="L58" s="33">
        <f t="shared" si="5"/>
        <v>0</v>
      </c>
      <c r="M58" s="33">
        <f t="shared" si="5"/>
        <v>0</v>
      </c>
      <c r="N58" s="32">
        <f t="shared" si="5"/>
        <v>0</v>
      </c>
      <c r="O58" s="36">
        <f aca="true" t="shared" si="6" ref="O58:AB58">SUM(O50:O57)</f>
        <v>0</v>
      </c>
      <c r="P58" s="36">
        <f t="shared" si="6"/>
        <v>0</v>
      </c>
      <c r="Q58" s="34">
        <f t="shared" si="6"/>
        <v>0</v>
      </c>
      <c r="R58" s="32">
        <f t="shared" si="6"/>
        <v>0</v>
      </c>
      <c r="S58" s="33">
        <f t="shared" si="6"/>
        <v>0</v>
      </c>
      <c r="T58" s="33">
        <f t="shared" si="6"/>
        <v>0</v>
      </c>
      <c r="U58" s="32">
        <f t="shared" si="6"/>
        <v>0</v>
      </c>
      <c r="V58" s="36">
        <f t="shared" si="6"/>
        <v>0</v>
      </c>
      <c r="W58" s="36">
        <f t="shared" si="6"/>
        <v>0</v>
      </c>
      <c r="X58" s="33">
        <f t="shared" si="6"/>
        <v>15</v>
      </c>
      <c r="Y58" s="32">
        <f t="shared" si="6"/>
        <v>0</v>
      </c>
      <c r="Z58" s="33">
        <f t="shared" si="6"/>
        <v>90</v>
      </c>
      <c r="AA58" s="33">
        <f t="shared" si="6"/>
        <v>30</v>
      </c>
      <c r="AB58" s="32">
        <f t="shared" si="6"/>
        <v>0</v>
      </c>
      <c r="AC58" s="32"/>
      <c r="AD58" s="36">
        <f aca="true" t="shared" si="7" ref="AD58:AI58">SUM(AD50:AD57)</f>
        <v>10</v>
      </c>
      <c r="AE58" s="33">
        <f t="shared" si="7"/>
        <v>30</v>
      </c>
      <c r="AF58" s="33">
        <f t="shared" si="7"/>
        <v>0</v>
      </c>
      <c r="AG58" s="33">
        <f t="shared" si="7"/>
        <v>60</v>
      </c>
      <c r="AH58" s="33">
        <f t="shared" si="7"/>
        <v>0</v>
      </c>
      <c r="AI58" s="32">
        <f t="shared" si="7"/>
        <v>0</v>
      </c>
      <c r="AJ58" s="30"/>
      <c r="AK58" s="33">
        <f aca="true" t="shared" si="8" ref="AK58:AP58">SUM(AK50:AK57)</f>
        <v>6</v>
      </c>
      <c r="AL58" s="30">
        <f t="shared" si="8"/>
        <v>15</v>
      </c>
      <c r="AM58" s="32">
        <f t="shared" si="8"/>
        <v>0</v>
      </c>
      <c r="AN58" s="33">
        <f t="shared" si="8"/>
        <v>60</v>
      </c>
      <c r="AO58" s="33">
        <f t="shared" si="8"/>
        <v>0</v>
      </c>
      <c r="AP58" s="32">
        <f t="shared" si="8"/>
        <v>0</v>
      </c>
      <c r="AQ58" s="32"/>
      <c r="AR58" s="36">
        <f aca="true" t="shared" si="9" ref="AR58:AW58">SUM(AR50:AR57)</f>
        <v>5</v>
      </c>
      <c r="AS58" s="34">
        <f t="shared" si="9"/>
        <v>0</v>
      </c>
      <c r="AT58" s="32">
        <f t="shared" si="9"/>
        <v>0</v>
      </c>
      <c r="AU58" s="33">
        <f t="shared" si="9"/>
        <v>30</v>
      </c>
      <c r="AV58" s="33">
        <f t="shared" si="9"/>
        <v>30</v>
      </c>
      <c r="AW58" s="33">
        <f t="shared" si="9"/>
        <v>0</v>
      </c>
      <c r="AX58" s="33"/>
      <c r="AY58" s="37">
        <f>SUM(AY50:AY57)</f>
        <v>4</v>
      </c>
      <c r="AZ58" s="155"/>
    </row>
    <row r="59" spans="1:52" ht="12" customHeight="1" thickBot="1">
      <c r="A59" s="351" t="s">
        <v>59</v>
      </c>
      <c r="B59" s="352"/>
      <c r="C59" s="38">
        <f aca="true" t="shared" si="10" ref="C59:N59">SUM(C42,C48,C58)</f>
        <v>142</v>
      </c>
      <c r="D59" s="38">
        <f t="shared" si="10"/>
        <v>1725</v>
      </c>
      <c r="E59" s="38">
        <f t="shared" si="10"/>
        <v>435</v>
      </c>
      <c r="F59" s="38">
        <f t="shared" si="10"/>
        <v>60</v>
      </c>
      <c r="G59" s="38">
        <f t="shared" si="10"/>
        <v>330</v>
      </c>
      <c r="H59" s="38">
        <f t="shared" si="10"/>
        <v>780</v>
      </c>
      <c r="I59" s="38">
        <f t="shared" si="10"/>
        <v>120</v>
      </c>
      <c r="J59" s="38">
        <f t="shared" si="10"/>
        <v>150</v>
      </c>
      <c r="K59" s="38">
        <f t="shared" si="10"/>
        <v>30</v>
      </c>
      <c r="L59" s="38">
        <f t="shared" si="10"/>
        <v>30</v>
      </c>
      <c r="M59" s="38">
        <f t="shared" si="10"/>
        <v>120</v>
      </c>
      <c r="N59" s="38">
        <f t="shared" si="10"/>
        <v>0</v>
      </c>
      <c r="O59" s="39"/>
      <c r="P59" s="38">
        <f aca="true" t="shared" si="11" ref="P59:U59">SUM(P42,P48,P58)</f>
        <v>30</v>
      </c>
      <c r="Q59" s="38">
        <f t="shared" si="11"/>
        <v>75</v>
      </c>
      <c r="R59" s="38">
        <f t="shared" si="11"/>
        <v>30</v>
      </c>
      <c r="S59" s="38">
        <f t="shared" si="11"/>
        <v>0</v>
      </c>
      <c r="T59" s="38">
        <f t="shared" si="11"/>
        <v>180</v>
      </c>
      <c r="U59" s="38">
        <f t="shared" si="11"/>
        <v>0</v>
      </c>
      <c r="V59" s="39"/>
      <c r="W59" s="38">
        <f aca="true" t="shared" si="12" ref="W59:AB59">SUM(W42,W48,W58)</f>
        <v>24</v>
      </c>
      <c r="X59" s="38">
        <f t="shared" si="12"/>
        <v>45</v>
      </c>
      <c r="Y59" s="38">
        <f t="shared" si="12"/>
        <v>0</v>
      </c>
      <c r="Z59" s="38">
        <f t="shared" si="12"/>
        <v>90</v>
      </c>
      <c r="AA59" s="38">
        <f t="shared" si="12"/>
        <v>210</v>
      </c>
      <c r="AB59" s="38">
        <f t="shared" si="12"/>
        <v>0</v>
      </c>
      <c r="AC59" s="39"/>
      <c r="AD59" s="38">
        <f aca="true" t="shared" si="13" ref="AD59:AI59">SUM(AD42,AD48,AD58)</f>
        <v>26</v>
      </c>
      <c r="AE59" s="38">
        <f t="shared" si="13"/>
        <v>75</v>
      </c>
      <c r="AF59" s="38">
        <f t="shared" si="13"/>
        <v>0</v>
      </c>
      <c r="AG59" s="38">
        <f t="shared" si="13"/>
        <v>90</v>
      </c>
      <c r="AH59" s="38">
        <f t="shared" si="13"/>
        <v>120</v>
      </c>
      <c r="AI59" s="38">
        <f t="shared" si="13"/>
        <v>30</v>
      </c>
      <c r="AJ59" s="39"/>
      <c r="AK59" s="38">
        <f aca="true" t="shared" si="14" ref="AK59:AP59">SUM(AK42,AK48,AK58)</f>
        <v>24</v>
      </c>
      <c r="AL59" s="38">
        <f t="shared" si="14"/>
        <v>75</v>
      </c>
      <c r="AM59" s="38">
        <f t="shared" si="14"/>
        <v>0</v>
      </c>
      <c r="AN59" s="38">
        <f t="shared" si="14"/>
        <v>90</v>
      </c>
      <c r="AO59" s="38">
        <f t="shared" si="14"/>
        <v>90</v>
      </c>
      <c r="AP59" s="38">
        <f t="shared" si="14"/>
        <v>30</v>
      </c>
      <c r="AQ59" s="39"/>
      <c r="AR59" s="38">
        <f aca="true" t="shared" si="15" ref="AR59:AW59">SUM(AR42,AR48,AR58)</f>
        <v>22</v>
      </c>
      <c r="AS59" s="38">
        <f t="shared" si="15"/>
        <v>15</v>
      </c>
      <c r="AT59" s="38">
        <f t="shared" si="15"/>
        <v>0</v>
      </c>
      <c r="AU59" s="38">
        <f t="shared" si="15"/>
        <v>30</v>
      </c>
      <c r="AV59" s="38">
        <f t="shared" si="15"/>
        <v>90</v>
      </c>
      <c r="AW59" s="38">
        <f t="shared" si="15"/>
        <v>30</v>
      </c>
      <c r="AX59" s="39"/>
      <c r="AY59" s="38">
        <f>SUM(AY42,AY48,AY58)</f>
        <v>16</v>
      </c>
      <c r="AZ59" s="155"/>
    </row>
    <row r="60" spans="1:52" ht="12" customHeight="1" thickBot="1">
      <c r="A60" s="376" t="s">
        <v>10</v>
      </c>
      <c r="B60" s="377"/>
      <c r="C60" s="377"/>
      <c r="D60" s="377"/>
      <c r="E60" s="377"/>
      <c r="F60" s="377"/>
      <c r="G60" s="377"/>
      <c r="H60" s="377"/>
      <c r="I60" s="377"/>
      <c r="J60" s="326">
        <f>SUM(J59,K59,L59,M59,N59)</f>
        <v>330</v>
      </c>
      <c r="K60" s="313"/>
      <c r="L60" s="313"/>
      <c r="M60" s="313"/>
      <c r="N60" s="313"/>
      <c r="O60" s="313"/>
      <c r="P60" s="327"/>
      <c r="Q60" s="326">
        <f>SUM(Q59,R59,S59,T59,U59)</f>
        <v>285</v>
      </c>
      <c r="R60" s="313"/>
      <c r="S60" s="313"/>
      <c r="T60" s="313"/>
      <c r="U60" s="313"/>
      <c r="V60" s="313"/>
      <c r="W60" s="313"/>
      <c r="X60" s="313">
        <f>SUM(X59,Y59,Z59,AA59,AB59)</f>
        <v>345</v>
      </c>
      <c r="Y60" s="313"/>
      <c r="Z60" s="313"/>
      <c r="AA60" s="313"/>
      <c r="AB60" s="313"/>
      <c r="AC60" s="313"/>
      <c r="AD60" s="327"/>
      <c r="AE60" s="326">
        <f>SUM(AE59,AF59,AG59,AH59,AI59)</f>
        <v>315</v>
      </c>
      <c r="AF60" s="313"/>
      <c r="AG60" s="313"/>
      <c r="AH60" s="313"/>
      <c r="AI60" s="313"/>
      <c r="AJ60" s="313"/>
      <c r="AK60" s="327"/>
      <c r="AL60" s="326">
        <f>SUM(AL59,AM59,AN59,AO59,AP59)</f>
        <v>285</v>
      </c>
      <c r="AM60" s="313"/>
      <c r="AN60" s="313"/>
      <c r="AO60" s="313"/>
      <c r="AP60" s="313"/>
      <c r="AQ60" s="313"/>
      <c r="AR60" s="327"/>
      <c r="AS60" s="313">
        <f>SUM(AS59,AT59,AU59,AV59,AW59)</f>
        <v>165</v>
      </c>
      <c r="AT60" s="313"/>
      <c r="AU60" s="313"/>
      <c r="AV60" s="313"/>
      <c r="AW60" s="313"/>
      <c r="AX60" s="313"/>
      <c r="AY60" s="327"/>
      <c r="AZ60" s="155"/>
    </row>
    <row r="61" spans="1:52" ht="12" customHeight="1" thickBot="1">
      <c r="A61" s="184"/>
      <c r="B61" s="185" t="s">
        <v>80</v>
      </c>
      <c r="C61" s="186">
        <v>24</v>
      </c>
      <c r="D61" s="330" t="s">
        <v>107</v>
      </c>
      <c r="E61" s="331"/>
      <c r="F61" s="331"/>
      <c r="G61" s="331"/>
      <c r="H61" s="331"/>
      <c r="I61" s="332"/>
      <c r="J61" s="46"/>
      <c r="K61" s="224"/>
      <c r="L61" s="225"/>
      <c r="M61" s="225"/>
      <c r="N61" s="225"/>
      <c r="O61" s="225"/>
      <c r="P61" s="226"/>
      <c r="Q61" s="46">
        <v>4</v>
      </c>
      <c r="R61" s="333" t="s">
        <v>108</v>
      </c>
      <c r="S61" s="334"/>
      <c r="T61" s="334"/>
      <c r="U61" s="334"/>
      <c r="V61" s="334"/>
      <c r="W61" s="335"/>
      <c r="X61" s="46">
        <v>4</v>
      </c>
      <c r="Y61" s="333" t="s">
        <v>108</v>
      </c>
      <c r="Z61" s="334"/>
      <c r="AA61" s="334"/>
      <c r="AB61" s="334"/>
      <c r="AC61" s="334"/>
      <c r="AD61" s="335"/>
      <c r="AE61" s="46">
        <v>4</v>
      </c>
      <c r="AF61" s="333" t="s">
        <v>108</v>
      </c>
      <c r="AG61" s="334"/>
      <c r="AH61" s="334"/>
      <c r="AI61" s="334"/>
      <c r="AJ61" s="334"/>
      <c r="AK61" s="335"/>
      <c r="AL61" s="46">
        <v>8</v>
      </c>
      <c r="AM61" s="330" t="s">
        <v>109</v>
      </c>
      <c r="AN61" s="331"/>
      <c r="AO61" s="331"/>
      <c r="AP61" s="331"/>
      <c r="AQ61" s="331"/>
      <c r="AR61" s="332"/>
      <c r="AS61" s="46">
        <v>4</v>
      </c>
      <c r="AT61" s="224" t="s">
        <v>108</v>
      </c>
      <c r="AU61" s="334"/>
      <c r="AV61" s="334"/>
      <c r="AW61" s="334"/>
      <c r="AX61" s="334"/>
      <c r="AY61" s="335"/>
      <c r="AZ61" s="155"/>
    </row>
    <row r="62" spans="1:52" ht="12" customHeight="1" thickBot="1">
      <c r="A62" s="184"/>
      <c r="B62" s="13" t="s">
        <v>24</v>
      </c>
      <c r="C62" s="186"/>
      <c r="D62" s="330"/>
      <c r="E62" s="331"/>
      <c r="F62" s="331"/>
      <c r="G62" s="331"/>
      <c r="H62" s="331"/>
      <c r="I62" s="332"/>
      <c r="J62" s="46"/>
      <c r="K62" s="224"/>
      <c r="L62" s="225"/>
      <c r="M62" s="225"/>
      <c r="N62" s="225"/>
      <c r="O62" s="225"/>
      <c r="P62" s="226"/>
      <c r="Q62" s="46"/>
      <c r="R62" s="333"/>
      <c r="S62" s="334"/>
      <c r="T62" s="334"/>
      <c r="U62" s="334"/>
      <c r="V62" s="334"/>
      <c r="W62" s="335"/>
      <c r="X62" s="46"/>
      <c r="Y62" s="224"/>
      <c r="Z62" s="225"/>
      <c r="AA62" s="225"/>
      <c r="AB62" s="225"/>
      <c r="AC62" s="225"/>
      <c r="AD62" s="226"/>
      <c r="AE62" s="46"/>
      <c r="AF62" s="224"/>
      <c r="AG62" s="225"/>
      <c r="AH62" s="225"/>
      <c r="AI62" s="225"/>
      <c r="AJ62" s="225"/>
      <c r="AK62" s="226"/>
      <c r="AL62" s="46"/>
      <c r="AM62" s="224"/>
      <c r="AN62" s="225"/>
      <c r="AO62" s="225"/>
      <c r="AP62" s="225"/>
      <c r="AQ62" s="225"/>
      <c r="AR62" s="226"/>
      <c r="AS62" s="46"/>
      <c r="AT62" s="224"/>
      <c r="AU62" s="334"/>
      <c r="AV62" s="334"/>
      <c r="AW62" s="334"/>
      <c r="AX62" s="334"/>
      <c r="AY62" s="335"/>
      <c r="AZ62" s="155"/>
    </row>
    <row r="63" spans="1:52" ht="12" customHeight="1" thickBot="1">
      <c r="A63" s="184"/>
      <c r="B63" s="13" t="s">
        <v>73</v>
      </c>
      <c r="C63" s="186">
        <v>2</v>
      </c>
      <c r="D63" s="330" t="s">
        <v>61</v>
      </c>
      <c r="E63" s="331"/>
      <c r="F63" s="331"/>
      <c r="G63" s="331"/>
      <c r="H63" s="331"/>
      <c r="I63" s="332"/>
      <c r="J63" s="46"/>
      <c r="K63" s="224"/>
      <c r="L63" s="225"/>
      <c r="M63" s="225"/>
      <c r="N63" s="225"/>
      <c r="O63" s="225"/>
      <c r="P63" s="226"/>
      <c r="Q63" s="46"/>
      <c r="R63" s="333"/>
      <c r="S63" s="334"/>
      <c r="T63" s="334"/>
      <c r="U63" s="334"/>
      <c r="V63" s="334"/>
      <c r="W63" s="335"/>
      <c r="X63" s="46"/>
      <c r="Y63" s="224"/>
      <c r="Z63" s="225"/>
      <c r="AA63" s="225"/>
      <c r="AB63" s="225"/>
      <c r="AC63" s="225"/>
      <c r="AD63" s="226"/>
      <c r="AE63" s="46">
        <v>2</v>
      </c>
      <c r="AF63" s="378" t="s">
        <v>61</v>
      </c>
      <c r="AG63" s="334"/>
      <c r="AH63" s="334"/>
      <c r="AI63" s="334"/>
      <c r="AJ63" s="334"/>
      <c r="AK63" s="335"/>
      <c r="AL63" s="46"/>
      <c r="AM63" s="224"/>
      <c r="AN63" s="225"/>
      <c r="AO63" s="225"/>
      <c r="AP63" s="225"/>
      <c r="AQ63" s="225"/>
      <c r="AR63" s="226"/>
      <c r="AS63" s="46"/>
      <c r="AT63" s="224"/>
      <c r="AU63" s="334"/>
      <c r="AV63" s="334"/>
      <c r="AW63" s="334"/>
      <c r="AX63" s="334"/>
      <c r="AY63" s="335"/>
      <c r="AZ63" s="155"/>
    </row>
    <row r="64" spans="1:52" ht="12" customHeight="1" thickBot="1">
      <c r="A64" s="184"/>
      <c r="B64" s="13" t="s">
        <v>72</v>
      </c>
      <c r="C64" s="187"/>
      <c r="D64" s="330"/>
      <c r="E64" s="331"/>
      <c r="F64" s="331"/>
      <c r="G64" s="331"/>
      <c r="H64" s="331"/>
      <c r="I64" s="332"/>
      <c r="J64" s="46"/>
      <c r="K64" s="224"/>
      <c r="L64" s="225"/>
      <c r="M64" s="225"/>
      <c r="N64" s="225"/>
      <c r="O64" s="225"/>
      <c r="P64" s="226"/>
      <c r="Q64" s="46"/>
      <c r="R64" s="333"/>
      <c r="S64" s="334"/>
      <c r="T64" s="334"/>
      <c r="U64" s="334"/>
      <c r="V64" s="334"/>
      <c r="W64" s="335"/>
      <c r="X64" s="46"/>
      <c r="Y64" s="224"/>
      <c r="Z64" s="225"/>
      <c r="AA64" s="225"/>
      <c r="AB64" s="225"/>
      <c r="AC64" s="225"/>
      <c r="AD64" s="226"/>
      <c r="AE64" s="46"/>
      <c r="AF64" s="330"/>
      <c r="AG64" s="331"/>
      <c r="AH64" s="331"/>
      <c r="AI64" s="331"/>
      <c r="AJ64" s="331"/>
      <c r="AK64" s="332"/>
      <c r="AL64" s="46"/>
      <c r="AM64" s="224"/>
      <c r="AN64" s="225"/>
      <c r="AO64" s="225"/>
      <c r="AP64" s="225"/>
      <c r="AQ64" s="225"/>
      <c r="AR64" s="226"/>
      <c r="AS64" s="46"/>
      <c r="AT64" s="224"/>
      <c r="AU64" s="334"/>
      <c r="AV64" s="334"/>
      <c r="AW64" s="334"/>
      <c r="AX64" s="334"/>
      <c r="AY64" s="335"/>
      <c r="AZ64" s="155"/>
    </row>
    <row r="65" spans="1:51" ht="24" customHeight="1" thickBot="1">
      <c r="A65" s="315" t="s">
        <v>27</v>
      </c>
      <c r="B65" s="316"/>
      <c r="C65" s="188">
        <v>2</v>
      </c>
      <c r="D65" s="317"/>
      <c r="E65" s="318"/>
      <c r="F65" s="318"/>
      <c r="G65" s="318"/>
      <c r="H65" s="318"/>
      <c r="I65" s="319"/>
      <c r="J65" s="320"/>
      <c r="K65" s="321"/>
      <c r="L65" s="321"/>
      <c r="M65" s="321"/>
      <c r="N65" s="321"/>
      <c r="O65" s="321"/>
      <c r="P65" s="322"/>
      <c r="Q65" s="323">
        <v>2</v>
      </c>
      <c r="R65" s="324"/>
      <c r="S65" s="324"/>
      <c r="T65" s="324"/>
      <c r="U65" s="324"/>
      <c r="V65" s="324"/>
      <c r="W65" s="325"/>
      <c r="X65" s="323"/>
      <c r="Y65" s="324"/>
      <c r="Z65" s="324"/>
      <c r="AA65" s="324"/>
      <c r="AB65" s="324"/>
      <c r="AC65" s="324"/>
      <c r="AD65" s="325"/>
      <c r="AE65" s="323"/>
      <c r="AF65" s="324"/>
      <c r="AG65" s="324"/>
      <c r="AH65" s="324"/>
      <c r="AI65" s="324"/>
      <c r="AJ65" s="324"/>
      <c r="AK65" s="325"/>
      <c r="AL65" s="323"/>
      <c r="AM65" s="324"/>
      <c r="AN65" s="324"/>
      <c r="AO65" s="324"/>
      <c r="AP65" s="324"/>
      <c r="AQ65" s="324"/>
      <c r="AR65" s="325"/>
      <c r="AS65" s="323"/>
      <c r="AT65" s="324"/>
      <c r="AU65" s="324"/>
      <c r="AV65" s="324"/>
      <c r="AW65" s="324"/>
      <c r="AX65" s="324"/>
      <c r="AY65" s="325"/>
    </row>
    <row r="66" spans="1:52" ht="24" customHeight="1" thickBot="1">
      <c r="A66" s="328" t="s">
        <v>25</v>
      </c>
      <c r="B66" s="329"/>
      <c r="C66" s="189">
        <v>10</v>
      </c>
      <c r="D66" s="323"/>
      <c r="E66" s="324"/>
      <c r="F66" s="324"/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24"/>
      <c r="AB66" s="324"/>
      <c r="AC66" s="324"/>
      <c r="AD66" s="324"/>
      <c r="AE66" s="324"/>
      <c r="AF66" s="324"/>
      <c r="AG66" s="324"/>
      <c r="AH66" s="324"/>
      <c r="AI66" s="324"/>
      <c r="AJ66" s="324"/>
      <c r="AK66" s="324"/>
      <c r="AL66" s="324"/>
      <c r="AM66" s="324"/>
      <c r="AN66" s="324"/>
      <c r="AO66" s="324"/>
      <c r="AP66" s="324"/>
      <c r="AQ66" s="324"/>
      <c r="AR66" s="325"/>
      <c r="AS66" s="310">
        <v>10</v>
      </c>
      <c r="AT66" s="311"/>
      <c r="AU66" s="311"/>
      <c r="AV66" s="311"/>
      <c r="AW66" s="311"/>
      <c r="AX66" s="311"/>
      <c r="AY66" s="312"/>
      <c r="AZ66" s="155"/>
    </row>
    <row r="67" spans="1:52" ht="12.75" thickBot="1">
      <c r="A67" s="303" t="s">
        <v>11</v>
      </c>
      <c r="B67" s="304"/>
      <c r="C67" s="190">
        <f>SUM(C59:C66)</f>
        <v>180</v>
      </c>
      <c r="D67" s="307"/>
      <c r="E67" s="308"/>
      <c r="F67" s="308"/>
      <c r="G67" s="308"/>
      <c r="H67" s="309"/>
      <c r="I67" s="191"/>
      <c r="J67" s="326">
        <f>SUM(P59,J61:J64,J65)</f>
        <v>30</v>
      </c>
      <c r="K67" s="313"/>
      <c r="L67" s="313"/>
      <c r="M67" s="313"/>
      <c r="N67" s="313"/>
      <c r="O67" s="313"/>
      <c r="P67" s="327"/>
      <c r="Q67" s="326">
        <f>SUM(W59,Q61:Q64,Q65)</f>
        <v>30</v>
      </c>
      <c r="R67" s="313"/>
      <c r="S67" s="313"/>
      <c r="T67" s="313"/>
      <c r="U67" s="313"/>
      <c r="V67" s="313"/>
      <c r="W67" s="327"/>
      <c r="X67" s="326">
        <f>SUM(AD59,X61:X64,X65)</f>
        <v>30</v>
      </c>
      <c r="Y67" s="313"/>
      <c r="Z67" s="313"/>
      <c r="AA67" s="313"/>
      <c r="AB67" s="313"/>
      <c r="AC67" s="313"/>
      <c r="AD67" s="327"/>
      <c r="AE67" s="326">
        <f>SUM(AK59,AE61:AE63,AE65)</f>
        <v>30</v>
      </c>
      <c r="AF67" s="313"/>
      <c r="AG67" s="313"/>
      <c r="AH67" s="313"/>
      <c r="AI67" s="313"/>
      <c r="AJ67" s="313"/>
      <c r="AK67" s="327"/>
      <c r="AL67" s="326">
        <f>SUM(AR59,AL61:AL64,AL65)</f>
        <v>30</v>
      </c>
      <c r="AM67" s="313"/>
      <c r="AN67" s="313"/>
      <c r="AO67" s="313"/>
      <c r="AP67" s="313"/>
      <c r="AQ67" s="313"/>
      <c r="AR67" s="327"/>
      <c r="AS67" s="313">
        <f>SUM(AY59,AS61:AS64,AS65,AS66)</f>
        <v>30</v>
      </c>
      <c r="AT67" s="313"/>
      <c r="AU67" s="313"/>
      <c r="AV67" s="313"/>
      <c r="AW67" s="313"/>
      <c r="AX67" s="313"/>
      <c r="AY67" s="314"/>
      <c r="AZ67" s="155"/>
    </row>
    <row r="68" spans="1:51" ht="23.25" customHeight="1" thickBot="1">
      <c r="A68" s="303" t="s">
        <v>113</v>
      </c>
      <c r="B68" s="304"/>
      <c r="C68" s="190"/>
      <c r="D68" s="307">
        <v>2485</v>
      </c>
      <c r="E68" s="308"/>
      <c r="F68" s="308"/>
      <c r="G68" s="308"/>
      <c r="H68" s="309"/>
      <c r="I68" s="191"/>
      <c r="J68" s="307">
        <v>330</v>
      </c>
      <c r="K68" s="308"/>
      <c r="L68" s="308"/>
      <c r="M68" s="308"/>
      <c r="N68" s="309"/>
      <c r="O68" s="192"/>
      <c r="P68" s="192"/>
      <c r="Q68" s="307">
        <v>405</v>
      </c>
      <c r="R68" s="308"/>
      <c r="S68" s="308"/>
      <c r="T68" s="308"/>
      <c r="U68" s="309"/>
      <c r="V68" s="192"/>
      <c r="W68" s="192"/>
      <c r="X68" s="307">
        <v>465</v>
      </c>
      <c r="Y68" s="308"/>
      <c r="Z68" s="308"/>
      <c r="AA68" s="308"/>
      <c r="AB68" s="309"/>
      <c r="AC68" s="192"/>
      <c r="AD68" s="192"/>
      <c r="AE68" s="307">
        <v>475</v>
      </c>
      <c r="AF68" s="308"/>
      <c r="AG68" s="308"/>
      <c r="AH68" s="308"/>
      <c r="AI68" s="309"/>
      <c r="AJ68" s="192"/>
      <c r="AK68" s="192"/>
      <c r="AL68" s="307">
        <v>525</v>
      </c>
      <c r="AM68" s="308"/>
      <c r="AN68" s="308"/>
      <c r="AO68" s="308"/>
      <c r="AP68" s="309"/>
      <c r="AQ68" s="192"/>
      <c r="AR68" s="192"/>
      <c r="AS68" s="307">
        <v>285</v>
      </c>
      <c r="AT68" s="308"/>
      <c r="AU68" s="308"/>
      <c r="AV68" s="308"/>
      <c r="AW68" s="309"/>
      <c r="AX68" s="192"/>
      <c r="AY68" s="192"/>
    </row>
    <row r="69" spans="2:51" ht="35.25" customHeight="1">
      <c r="B69" s="379" t="s">
        <v>115</v>
      </c>
      <c r="C69" s="379"/>
      <c r="D69" s="379"/>
      <c r="E69" s="379"/>
      <c r="F69" s="379"/>
      <c r="G69" s="379"/>
      <c r="H69" s="379"/>
      <c r="I69" s="379"/>
      <c r="J69" s="379"/>
      <c r="K69" s="379"/>
      <c r="L69" s="379"/>
      <c r="M69" s="379"/>
      <c r="N69" s="379"/>
      <c r="O69" s="379"/>
      <c r="P69" s="379"/>
      <c r="Q69" s="379"/>
      <c r="R69" s="379"/>
      <c r="S69" s="379"/>
      <c r="T69" s="379"/>
      <c r="U69" s="379"/>
      <c r="V69" s="379"/>
      <c r="W69" s="379"/>
      <c r="X69" s="379"/>
      <c r="Y69" s="379"/>
      <c r="Z69" s="379"/>
      <c r="AA69" s="379"/>
      <c r="AB69" s="379"/>
      <c r="AC69" s="379"/>
      <c r="AD69" s="379"/>
      <c r="AE69" s="379"/>
      <c r="AF69" s="379"/>
      <c r="AG69" s="379"/>
      <c r="AH69" s="379"/>
      <c r="AI69" s="379"/>
      <c r="AJ69" s="379"/>
      <c r="AK69" s="379"/>
      <c r="AL69" s="379"/>
      <c r="AM69" s="379"/>
      <c r="AN69" s="379"/>
      <c r="AO69" s="379"/>
      <c r="AP69" s="379"/>
      <c r="AQ69" s="379"/>
      <c r="AR69" s="379"/>
      <c r="AS69" s="379"/>
      <c r="AT69" s="379"/>
      <c r="AU69" s="379"/>
      <c r="AV69" s="379"/>
      <c r="AW69" s="379"/>
      <c r="AX69" s="379"/>
      <c r="AY69" s="379"/>
    </row>
    <row r="70" spans="2:51" ht="15" customHeight="1">
      <c r="B70" s="305" t="s">
        <v>69</v>
      </c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05"/>
      <c r="S70" s="305"/>
      <c r="T70" s="305"/>
      <c r="U70" s="305"/>
      <c r="V70" s="305"/>
      <c r="W70" s="305"/>
      <c r="X70" s="305"/>
      <c r="Y70" s="305"/>
      <c r="Z70" s="305"/>
      <c r="AA70" s="305"/>
      <c r="AB70" s="305"/>
      <c r="AC70" s="305"/>
      <c r="AD70" s="305"/>
      <c r="AE70" s="305"/>
      <c r="AF70" s="305"/>
      <c r="AG70" s="305"/>
      <c r="AH70" s="305"/>
      <c r="AI70" s="305"/>
      <c r="AJ70" s="305"/>
      <c r="AK70" s="305"/>
      <c r="AL70" s="305"/>
      <c r="AM70" s="305"/>
      <c r="AN70" s="305"/>
      <c r="AO70" s="305"/>
      <c r="AP70" s="305"/>
      <c r="AQ70" s="305"/>
      <c r="AR70" s="305"/>
      <c r="AS70" s="305"/>
      <c r="AT70" s="305"/>
      <c r="AU70" s="305"/>
      <c r="AV70" s="305"/>
      <c r="AW70" s="305"/>
      <c r="AX70" s="305"/>
      <c r="AY70" s="305"/>
    </row>
    <row r="71" spans="2:51" ht="15" customHeight="1">
      <c r="B71" s="305" t="s">
        <v>111</v>
      </c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30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  <c r="AI71" s="305"/>
      <c r="AJ71" s="305"/>
      <c r="AK71" s="305"/>
      <c r="AL71" s="305"/>
      <c r="AM71" s="305"/>
      <c r="AN71" s="305"/>
      <c r="AO71" s="305"/>
      <c r="AP71" s="305"/>
      <c r="AQ71" s="305"/>
      <c r="AR71" s="305"/>
      <c r="AS71" s="305"/>
      <c r="AT71" s="305"/>
      <c r="AU71" s="305"/>
      <c r="AV71" s="305"/>
      <c r="AW71" s="194"/>
      <c r="AX71" s="194"/>
      <c r="AY71" s="194"/>
    </row>
    <row r="72" spans="2:51" ht="15" customHeight="1">
      <c r="B72" s="194" t="s">
        <v>71</v>
      </c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</row>
    <row r="73" spans="2:20" ht="12">
      <c r="B73" s="195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</row>
    <row r="75" spans="1:38" ht="9" customHeight="1">
      <c r="A75" s="300"/>
      <c r="B75" s="306"/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197"/>
      <c r="P75" s="197"/>
      <c r="Q75" s="196"/>
      <c r="R75" s="196"/>
      <c r="S75" s="196"/>
      <c r="T75" s="196"/>
      <c r="U75" s="196"/>
      <c r="V75" s="196"/>
      <c r="W75" s="196"/>
      <c r="X75" s="301" t="s">
        <v>26</v>
      </c>
      <c r="Y75" s="301"/>
      <c r="Z75" s="301"/>
      <c r="AA75" s="301"/>
      <c r="AB75" s="301"/>
      <c r="AC75" s="301"/>
      <c r="AD75" s="301"/>
      <c r="AE75" s="301"/>
      <c r="AF75" s="301"/>
      <c r="AG75" s="301"/>
      <c r="AH75" s="301"/>
      <c r="AI75" s="301"/>
      <c r="AJ75" s="198"/>
      <c r="AK75" s="198"/>
      <c r="AL75" s="196"/>
    </row>
    <row r="76" spans="1:38" ht="27" customHeight="1">
      <c r="A76" s="260" t="s">
        <v>117</v>
      </c>
      <c r="B76" s="261"/>
      <c r="C76" s="261"/>
      <c r="D76" s="261"/>
      <c r="E76" s="261"/>
      <c r="F76" s="261"/>
      <c r="G76" s="261"/>
      <c r="H76" s="384" t="s">
        <v>118</v>
      </c>
      <c r="I76" s="385"/>
      <c r="J76" s="385"/>
      <c r="K76" s="385"/>
      <c r="L76" s="385"/>
      <c r="M76" s="385"/>
      <c r="N76" s="386"/>
      <c r="O76" s="199"/>
      <c r="P76" s="199"/>
      <c r="Q76" s="196"/>
      <c r="R76" s="196"/>
      <c r="S76" s="196"/>
      <c r="T76" s="196"/>
      <c r="U76" s="196"/>
      <c r="V76" s="196"/>
      <c r="W76" s="196"/>
      <c r="X76" s="301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200"/>
      <c r="AK76" s="200"/>
      <c r="AL76" s="196"/>
    </row>
    <row r="77" spans="1:38" ht="18" customHeight="1">
      <c r="A77" s="196"/>
      <c r="B77" s="201"/>
      <c r="C77" s="201"/>
      <c r="D77" s="201"/>
      <c r="E77" s="201"/>
      <c r="F77" s="201"/>
      <c r="G77" s="201"/>
      <c r="H77" s="202"/>
      <c r="I77" s="199"/>
      <c r="J77" s="199"/>
      <c r="K77" s="199"/>
      <c r="L77" s="199"/>
      <c r="M77" s="199"/>
      <c r="N77" s="199"/>
      <c r="O77" s="199"/>
      <c r="P77" s="199"/>
      <c r="Q77" s="196"/>
      <c r="R77" s="196"/>
      <c r="S77" s="196"/>
      <c r="T77" s="196"/>
      <c r="U77" s="196"/>
      <c r="V77" s="196"/>
      <c r="W77" s="196"/>
      <c r="X77" s="196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6"/>
    </row>
    <row r="78" spans="2:19" ht="15" customHeight="1"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</row>
    <row r="97" ht="15.75" customHeight="1"/>
    <row r="98" ht="15.75" customHeight="1"/>
    <row r="103" ht="26.25" customHeight="1"/>
    <row r="124" ht="15.75" customHeight="1"/>
    <row r="125" ht="15.75" customHeight="1"/>
    <row r="129" ht="24.75" customHeight="1"/>
    <row r="149" ht="13.5" customHeight="1"/>
    <row r="150" ht="13.5" customHeight="1"/>
    <row r="154" ht="26.25" customHeight="1"/>
    <row r="155" ht="21.75" customHeight="1"/>
    <row r="164" ht="13.5" customHeight="1"/>
  </sheetData>
  <sheetProtection/>
  <mergeCells count="105">
    <mergeCell ref="AF2:AW2"/>
    <mergeCell ref="B69:AY69"/>
    <mergeCell ref="A48:B48"/>
    <mergeCell ref="AF61:AK61"/>
    <mergeCell ref="AM61:AR61"/>
    <mergeCell ref="AT61:AY61"/>
    <mergeCell ref="X60:AD60"/>
    <mergeCell ref="AT63:AY63"/>
    <mergeCell ref="AT62:AY62"/>
    <mergeCell ref="A49:AY49"/>
    <mergeCell ref="A58:B58"/>
    <mergeCell ref="AT64:AY64"/>
    <mergeCell ref="AL60:AR60"/>
    <mergeCell ref="D61:I61"/>
    <mergeCell ref="K61:P61"/>
    <mergeCell ref="R61:W61"/>
    <mergeCell ref="Y61:AD61"/>
    <mergeCell ref="AE60:AK60"/>
    <mergeCell ref="Y63:AD63"/>
    <mergeCell ref="AF63:AK63"/>
    <mergeCell ref="AL3:AY3"/>
    <mergeCell ref="C4:AE4"/>
    <mergeCell ref="C5:AE5"/>
    <mergeCell ref="AL8:AY8"/>
    <mergeCell ref="X10:AK10"/>
    <mergeCell ref="A31:AY31"/>
    <mergeCell ref="Q11:W11"/>
    <mergeCell ref="D10:I10"/>
    <mergeCell ref="A13:AY13"/>
    <mergeCell ref="A18:AY18"/>
    <mergeCell ref="E11:I11"/>
    <mergeCell ref="C6:Q6"/>
    <mergeCell ref="C7:Q7"/>
    <mergeCell ref="AS60:AY60"/>
    <mergeCell ref="A60:I60"/>
    <mergeCell ref="C8:X8"/>
    <mergeCell ref="AL10:AY10"/>
    <mergeCell ref="X11:AB11"/>
    <mergeCell ref="D11:D12"/>
    <mergeCell ref="AS11:AY11"/>
    <mergeCell ref="A42:B42"/>
    <mergeCell ref="A10:A12"/>
    <mergeCell ref="B10:B12"/>
    <mergeCell ref="AE11:AK11"/>
    <mergeCell ref="AL11:AR11"/>
    <mergeCell ref="J60:P60"/>
    <mergeCell ref="Q60:W60"/>
    <mergeCell ref="C10:C12"/>
    <mergeCell ref="A24:AY24"/>
    <mergeCell ref="A28:AY28"/>
    <mergeCell ref="J10:W10"/>
    <mergeCell ref="J11:P11"/>
    <mergeCell ref="A43:AY43"/>
    <mergeCell ref="A59:B59"/>
    <mergeCell ref="A39:AY39"/>
    <mergeCell ref="D62:I62"/>
    <mergeCell ref="K62:P62"/>
    <mergeCell ref="R62:W62"/>
    <mergeCell ref="Y62:AD62"/>
    <mergeCell ref="D63:I63"/>
    <mergeCell ref="K63:P63"/>
    <mergeCell ref="R63:W63"/>
    <mergeCell ref="AF62:AK62"/>
    <mergeCell ref="AM62:AR62"/>
    <mergeCell ref="AM64:AR64"/>
    <mergeCell ref="D64:I64"/>
    <mergeCell ref="J67:P67"/>
    <mergeCell ref="Q67:W67"/>
    <mergeCell ref="X67:AD67"/>
    <mergeCell ref="K64:P64"/>
    <mergeCell ref="R64:W64"/>
    <mergeCell ref="AM63:AR63"/>
    <mergeCell ref="Y64:AD64"/>
    <mergeCell ref="AE67:AK67"/>
    <mergeCell ref="AL67:AR67"/>
    <mergeCell ref="Q65:W65"/>
    <mergeCell ref="X65:AD65"/>
    <mergeCell ref="A66:B66"/>
    <mergeCell ref="D66:AR66"/>
    <mergeCell ref="AF64:AK64"/>
    <mergeCell ref="A67:B67"/>
    <mergeCell ref="D67:H67"/>
    <mergeCell ref="A65:B65"/>
    <mergeCell ref="D65:I65"/>
    <mergeCell ref="J65:P65"/>
    <mergeCell ref="AL65:AR65"/>
    <mergeCell ref="AS65:AY65"/>
    <mergeCell ref="AE65:AK65"/>
    <mergeCell ref="AS66:AY66"/>
    <mergeCell ref="AS67:AY67"/>
    <mergeCell ref="AS68:AW68"/>
    <mergeCell ref="Q68:U68"/>
    <mergeCell ref="X68:AB68"/>
    <mergeCell ref="AE68:AI68"/>
    <mergeCell ref="AL68:AP68"/>
    <mergeCell ref="A76:G76"/>
    <mergeCell ref="H76:N76"/>
    <mergeCell ref="X76:AI76"/>
    <mergeCell ref="A68:B68"/>
    <mergeCell ref="B70:AY70"/>
    <mergeCell ref="B71:AV71"/>
    <mergeCell ref="A75:N75"/>
    <mergeCell ref="X75:AI75"/>
    <mergeCell ref="D68:H68"/>
    <mergeCell ref="J68:N68"/>
  </mergeCells>
  <printOptions/>
  <pageMargins left="0.25" right="0.25" top="0.75" bottom="0.75" header="0.3" footer="0.3"/>
  <pageSetup orientation="landscape" paperSize="9" scale="54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Użytkownik systemu Windows</cp:lastModifiedBy>
  <cp:lastPrinted>2019-07-09T08:43:55Z</cp:lastPrinted>
  <dcterms:created xsi:type="dcterms:W3CDTF">2007-12-04T15:57:32Z</dcterms:created>
  <dcterms:modified xsi:type="dcterms:W3CDTF">2019-07-09T08:45:30Z</dcterms:modified>
  <cp:category/>
  <cp:version/>
  <cp:contentType/>
  <cp:contentStatus/>
</cp:coreProperties>
</file>