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19440" windowHeight="15150" activeTab="1"/>
  </bookViews>
  <sheets>
    <sheet name="Planowanie przestrzenne" sheetId="5" r:id="rId1"/>
    <sheet name="Zarządzanie przestrzenią" sheetId="3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60" i="5"/>
  <c r="I46" i="3"/>
  <c r="H46"/>
  <c r="G46"/>
  <c r="F46"/>
  <c r="E46"/>
  <c r="C46"/>
  <c r="I45"/>
  <c r="H45"/>
  <c r="G45"/>
  <c r="F45"/>
  <c r="E45"/>
  <c r="C45"/>
  <c r="I44"/>
  <c r="H44"/>
  <c r="G44"/>
  <c r="F44"/>
  <c r="E44"/>
  <c r="C44"/>
  <c r="I43"/>
  <c r="H43"/>
  <c r="G43"/>
  <c r="F43"/>
  <c r="E43"/>
  <c r="C43"/>
  <c r="I42"/>
  <c r="H42"/>
  <c r="G42"/>
  <c r="F42"/>
  <c r="E42"/>
  <c r="C42"/>
  <c r="I41"/>
  <c r="H41"/>
  <c r="G41"/>
  <c r="F41"/>
  <c r="E41"/>
  <c r="C41"/>
  <c r="I40"/>
  <c r="H40"/>
  <c r="G40"/>
  <c r="F40"/>
  <c r="E40"/>
  <c r="C40"/>
  <c r="I39"/>
  <c r="H39"/>
  <c r="G39"/>
  <c r="F39"/>
  <c r="E39"/>
  <c r="C39"/>
  <c r="I38"/>
  <c r="H38"/>
  <c r="G38"/>
  <c r="F38"/>
  <c r="E38"/>
  <c r="C38"/>
  <c r="I37"/>
  <c r="H37"/>
  <c r="G37"/>
  <c r="F37"/>
  <c r="E37"/>
  <c r="C37"/>
  <c r="I36"/>
  <c r="H36"/>
  <c r="G36"/>
  <c r="F36"/>
  <c r="E36"/>
  <c r="C36"/>
  <c r="I35"/>
  <c r="H35"/>
  <c r="G35"/>
  <c r="F35"/>
  <c r="E35"/>
  <c r="C35"/>
  <c r="I34"/>
  <c r="H34"/>
  <c r="G34"/>
  <c r="F34"/>
  <c r="E34"/>
  <c r="C34"/>
  <c r="I33"/>
  <c r="H33"/>
  <c r="G33"/>
  <c r="F33"/>
  <c r="E33"/>
  <c r="C33"/>
  <c r="I32"/>
  <c r="H32"/>
  <c r="G32"/>
  <c r="F32"/>
  <c r="E32"/>
  <c r="C32"/>
  <c r="I31"/>
  <c r="H31"/>
  <c r="G31"/>
  <c r="F31"/>
  <c r="E31"/>
  <c r="C31"/>
  <c r="I30"/>
  <c r="H30"/>
  <c r="G30"/>
  <c r="F30"/>
  <c r="E30"/>
  <c r="C30"/>
  <c r="I29"/>
  <c r="H29"/>
  <c r="G29"/>
  <c r="F29"/>
  <c r="E29"/>
  <c r="C29"/>
  <c r="I28"/>
  <c r="H28"/>
  <c r="G28"/>
  <c r="F28"/>
  <c r="E28"/>
  <c r="C28"/>
  <c r="I27"/>
  <c r="H27"/>
  <c r="G27"/>
  <c r="F27"/>
  <c r="E27"/>
  <c r="C27"/>
  <c r="I26"/>
  <c r="H26"/>
  <c r="G26"/>
  <c r="F26"/>
  <c r="E26"/>
  <c r="C26"/>
  <c r="I25"/>
  <c r="H25"/>
  <c r="G25"/>
  <c r="F25"/>
  <c r="E25"/>
  <c r="C25"/>
  <c r="I24"/>
  <c r="H24"/>
  <c r="G24"/>
  <c r="F24"/>
  <c r="E24"/>
  <c r="C24"/>
  <c r="I23"/>
  <c r="H23"/>
  <c r="G23"/>
  <c r="F23"/>
  <c r="E23"/>
  <c r="C23"/>
  <c r="I22"/>
  <c r="H22"/>
  <c r="G22"/>
  <c r="F22"/>
  <c r="E22"/>
  <c r="C22"/>
  <c r="I21"/>
  <c r="H21"/>
  <c r="G21"/>
  <c r="F21"/>
  <c r="E21"/>
  <c r="C21"/>
  <c r="I20"/>
  <c r="H20"/>
  <c r="G20"/>
  <c r="F20"/>
  <c r="E20"/>
  <c r="C20"/>
  <c r="I19"/>
  <c r="H19"/>
  <c r="G19"/>
  <c r="F19"/>
  <c r="E19"/>
  <c r="C19"/>
  <c r="I18"/>
  <c r="H18"/>
  <c r="G18"/>
  <c r="F18"/>
  <c r="E18"/>
  <c r="C18"/>
  <c r="I17"/>
  <c r="H17"/>
  <c r="G17"/>
  <c r="F17"/>
  <c r="E17"/>
  <c r="C17"/>
  <c r="I16"/>
  <c r="H16"/>
  <c r="G16"/>
  <c r="F16"/>
  <c r="E16"/>
  <c r="C16"/>
  <c r="I15"/>
  <c r="H15"/>
  <c r="G15"/>
  <c r="F15"/>
  <c r="E15"/>
  <c r="C15"/>
  <c r="I14"/>
  <c r="H14"/>
  <c r="G14"/>
  <c r="F14"/>
  <c r="E14"/>
  <c r="C14"/>
  <c r="I13"/>
  <c r="H13"/>
  <c r="G13"/>
  <c r="F13"/>
  <c r="E13"/>
  <c r="C13"/>
  <c r="AJ47" i="5"/>
  <c r="AX47"/>
  <c r="D44" i="3" l="1"/>
  <c r="D15"/>
  <c r="D23"/>
  <c r="D36"/>
  <c r="D40"/>
  <c r="D14"/>
  <c r="D18"/>
  <c r="D19"/>
  <c r="D22"/>
  <c r="D26"/>
  <c r="D27"/>
  <c r="D31"/>
  <c r="H47"/>
  <c r="D30"/>
  <c r="D34"/>
  <c r="D46"/>
  <c r="D13"/>
  <c r="D21"/>
  <c r="D25"/>
  <c r="D29"/>
  <c r="D33"/>
  <c r="D35"/>
  <c r="D38"/>
  <c r="D42"/>
  <c r="D17"/>
  <c r="D16"/>
  <c r="D20"/>
  <c r="D24"/>
  <c r="D28"/>
  <c r="D32"/>
  <c r="D37"/>
  <c r="D39"/>
  <c r="D41"/>
  <c r="D43"/>
  <c r="D45"/>
  <c r="AC47" i="5"/>
  <c r="AC61" s="1"/>
  <c r="O47" i="3"/>
  <c r="O62" s="1"/>
  <c r="O61"/>
  <c r="O60" i="5"/>
  <c r="BE47"/>
  <c r="BE61" s="1"/>
  <c r="AQ47"/>
  <c r="AQ61" s="1"/>
  <c r="AJ61"/>
  <c r="V47"/>
  <c r="V61" s="1"/>
  <c r="O47"/>
  <c r="O61" s="1"/>
  <c r="N47"/>
  <c r="P47"/>
  <c r="Q47"/>
  <c r="R47"/>
  <c r="S47"/>
  <c r="T47"/>
  <c r="U47"/>
  <c r="W47"/>
  <c r="X47"/>
  <c r="Y47"/>
  <c r="Z47"/>
  <c r="AA47"/>
  <c r="AB47"/>
  <c r="AD47"/>
  <c r="AE47"/>
  <c r="AF47"/>
  <c r="AG47"/>
  <c r="AH47"/>
  <c r="AI47"/>
  <c r="AK47"/>
  <c r="AL47"/>
  <c r="AM47"/>
  <c r="AN47"/>
  <c r="AO47"/>
  <c r="AP47"/>
  <c r="AR47"/>
  <c r="AS47"/>
  <c r="AT47"/>
  <c r="AU47"/>
  <c r="AV47"/>
  <c r="AW47"/>
  <c r="AY47"/>
  <c r="AZ47"/>
  <c r="BA47"/>
  <c r="BB47"/>
  <c r="BC47"/>
  <c r="BD47"/>
  <c r="BF47"/>
  <c r="J47"/>
  <c r="T47" i="3"/>
  <c r="O70"/>
  <c r="V69" i="5"/>
  <c r="O69"/>
  <c r="V60"/>
  <c r="M47"/>
  <c r="L47"/>
  <c r="K47"/>
  <c r="V70" l="1"/>
  <c r="O70"/>
  <c r="AX61"/>
  <c r="AC70" i="3"/>
  <c r="C68" i="5"/>
  <c r="E68"/>
  <c r="F68"/>
  <c r="G68"/>
  <c r="H68"/>
  <c r="I68"/>
  <c r="C69" i="3"/>
  <c r="E69"/>
  <c r="F69"/>
  <c r="G69"/>
  <c r="H69"/>
  <c r="I69"/>
  <c r="C67"/>
  <c r="E67"/>
  <c r="F67"/>
  <c r="G67"/>
  <c r="H67"/>
  <c r="I67"/>
  <c r="I60"/>
  <c r="H60"/>
  <c r="G60"/>
  <c r="F60"/>
  <c r="E60"/>
  <c r="C60"/>
  <c r="I59"/>
  <c r="H59"/>
  <c r="G59"/>
  <c r="F59"/>
  <c r="E59"/>
  <c r="C59"/>
  <c r="I66"/>
  <c r="H66"/>
  <c r="G66"/>
  <c r="F66"/>
  <c r="E66"/>
  <c r="C66"/>
  <c r="I58"/>
  <c r="H58"/>
  <c r="G58"/>
  <c r="F58"/>
  <c r="E58"/>
  <c r="C58"/>
  <c r="I57"/>
  <c r="H57"/>
  <c r="G57"/>
  <c r="F57"/>
  <c r="E57"/>
  <c r="C57"/>
  <c r="BE60" i="5"/>
  <c r="AX60"/>
  <c r="AJ60"/>
  <c r="AC60"/>
  <c r="J60"/>
  <c r="J61" s="1"/>
  <c r="K60"/>
  <c r="L60"/>
  <c r="M60"/>
  <c r="N60"/>
  <c r="P60"/>
  <c r="Q60"/>
  <c r="R60"/>
  <c r="S60"/>
  <c r="T60"/>
  <c r="U60"/>
  <c r="W60"/>
  <c r="X60"/>
  <c r="Y60"/>
  <c r="Z60"/>
  <c r="AA60"/>
  <c r="AB60"/>
  <c r="AD60"/>
  <c r="AE60"/>
  <c r="AF60"/>
  <c r="AG60"/>
  <c r="AH60"/>
  <c r="AI60"/>
  <c r="AK60"/>
  <c r="AL60"/>
  <c r="AM60"/>
  <c r="AN60"/>
  <c r="AO60"/>
  <c r="AP60"/>
  <c r="AR60"/>
  <c r="AS60"/>
  <c r="AT60"/>
  <c r="AU60"/>
  <c r="AV60"/>
  <c r="AW60"/>
  <c r="AY60"/>
  <c r="AZ60"/>
  <c r="BA60"/>
  <c r="BB60"/>
  <c r="BC60"/>
  <c r="BD60"/>
  <c r="BF60"/>
  <c r="I59"/>
  <c r="H59"/>
  <c r="G59"/>
  <c r="F59"/>
  <c r="E59"/>
  <c r="C59"/>
  <c r="I46"/>
  <c r="H46"/>
  <c r="G46"/>
  <c r="F46"/>
  <c r="E46"/>
  <c r="C46"/>
  <c r="I58"/>
  <c r="H58"/>
  <c r="G58"/>
  <c r="F58"/>
  <c r="E58"/>
  <c r="C58"/>
  <c r="I65"/>
  <c r="H65"/>
  <c r="G65"/>
  <c r="F65"/>
  <c r="E65"/>
  <c r="C65"/>
  <c r="I64"/>
  <c r="H64"/>
  <c r="G64"/>
  <c r="F64"/>
  <c r="E64"/>
  <c r="C64"/>
  <c r="I65" i="3"/>
  <c r="H65"/>
  <c r="G65"/>
  <c r="F65"/>
  <c r="E65"/>
  <c r="C65"/>
  <c r="G13" i="5"/>
  <c r="J47" i="3"/>
  <c r="K47"/>
  <c r="BE70"/>
  <c r="AX70"/>
  <c r="AQ70"/>
  <c r="AJ70"/>
  <c r="V70"/>
  <c r="BE69" i="5"/>
  <c r="AX69"/>
  <c r="AQ69"/>
  <c r="AJ69"/>
  <c r="AC69"/>
  <c r="I68" i="3"/>
  <c r="H68"/>
  <c r="G68"/>
  <c r="F68"/>
  <c r="E68"/>
  <c r="C68"/>
  <c r="BF70"/>
  <c r="BD70"/>
  <c r="BC70"/>
  <c r="BB70"/>
  <c r="BA70"/>
  <c r="AZ70"/>
  <c r="AY70"/>
  <c r="AW70"/>
  <c r="AV70"/>
  <c r="AU70"/>
  <c r="AT70"/>
  <c r="AS70"/>
  <c r="AR70"/>
  <c r="AP70"/>
  <c r="AO70"/>
  <c r="AN70"/>
  <c r="AM70"/>
  <c r="AL70"/>
  <c r="AK70"/>
  <c r="AI70"/>
  <c r="AH70"/>
  <c r="AG70"/>
  <c r="AF70"/>
  <c r="AE70"/>
  <c r="AD70"/>
  <c r="AB70"/>
  <c r="AA70"/>
  <c r="Z70"/>
  <c r="Y70"/>
  <c r="X70"/>
  <c r="W70"/>
  <c r="U70"/>
  <c r="T70"/>
  <c r="S70"/>
  <c r="R70"/>
  <c r="Q70"/>
  <c r="P70"/>
  <c r="N70"/>
  <c r="M70"/>
  <c r="L70"/>
  <c r="K70"/>
  <c r="J70"/>
  <c r="I64"/>
  <c r="H64"/>
  <c r="G64"/>
  <c r="F64"/>
  <c r="E64"/>
  <c r="C64"/>
  <c r="BE61"/>
  <c r="AX61"/>
  <c r="AQ61"/>
  <c r="AJ61"/>
  <c r="AC61"/>
  <c r="V61"/>
  <c r="J61"/>
  <c r="K61"/>
  <c r="L61"/>
  <c r="M61"/>
  <c r="N61"/>
  <c r="P61"/>
  <c r="Q61"/>
  <c r="R61"/>
  <c r="S61"/>
  <c r="T61"/>
  <c r="T62" s="1"/>
  <c r="U61"/>
  <c r="W61"/>
  <c r="X61"/>
  <c r="Y61"/>
  <c r="Z61"/>
  <c r="AA61"/>
  <c r="AB61"/>
  <c r="AD61"/>
  <c r="AE61"/>
  <c r="AF61"/>
  <c r="AG61"/>
  <c r="AH61"/>
  <c r="AI61"/>
  <c r="AK61"/>
  <c r="AL61"/>
  <c r="AM61"/>
  <c r="AN61"/>
  <c r="AO61"/>
  <c r="AP61"/>
  <c r="AR61"/>
  <c r="AS61"/>
  <c r="AT61"/>
  <c r="AU61"/>
  <c r="AV61"/>
  <c r="AW61"/>
  <c r="AY61"/>
  <c r="AZ61"/>
  <c r="BA61"/>
  <c r="BB61"/>
  <c r="BC61"/>
  <c r="BD61"/>
  <c r="BF61"/>
  <c r="C54"/>
  <c r="E54"/>
  <c r="F54"/>
  <c r="G54"/>
  <c r="H54"/>
  <c r="I54"/>
  <c r="C50"/>
  <c r="E50"/>
  <c r="F50"/>
  <c r="G50"/>
  <c r="H50"/>
  <c r="I50"/>
  <c r="C51"/>
  <c r="E51"/>
  <c r="F51"/>
  <c r="G51"/>
  <c r="H51"/>
  <c r="I51"/>
  <c r="C55"/>
  <c r="E55"/>
  <c r="F55"/>
  <c r="G55"/>
  <c r="H55"/>
  <c r="I55"/>
  <c r="C52"/>
  <c r="E52"/>
  <c r="F52"/>
  <c r="G52"/>
  <c r="H52"/>
  <c r="I52"/>
  <c r="C53"/>
  <c r="E53"/>
  <c r="F53"/>
  <c r="G53"/>
  <c r="H53"/>
  <c r="I53"/>
  <c r="C56"/>
  <c r="E56"/>
  <c r="F56"/>
  <c r="G56"/>
  <c r="H56"/>
  <c r="I56"/>
  <c r="I49"/>
  <c r="H49"/>
  <c r="G49"/>
  <c r="F49"/>
  <c r="E49"/>
  <c r="C49"/>
  <c r="C13" i="5"/>
  <c r="E13"/>
  <c r="F13"/>
  <c r="H13"/>
  <c r="I13"/>
  <c r="J69"/>
  <c r="K69"/>
  <c r="L69"/>
  <c r="M69"/>
  <c r="N69"/>
  <c r="P69"/>
  <c r="Q69"/>
  <c r="R69"/>
  <c r="S69"/>
  <c r="T69"/>
  <c r="U69"/>
  <c r="W69"/>
  <c r="X69"/>
  <c r="Y69"/>
  <c r="Z69"/>
  <c r="AA69"/>
  <c r="AB69"/>
  <c r="AD69"/>
  <c r="AE69"/>
  <c r="AF69"/>
  <c r="AG69"/>
  <c r="AH69"/>
  <c r="AI69"/>
  <c r="AK69"/>
  <c r="AL69"/>
  <c r="AM69"/>
  <c r="AN69"/>
  <c r="AO69"/>
  <c r="AP69"/>
  <c r="AR69"/>
  <c r="AS69"/>
  <c r="AT69"/>
  <c r="AU69"/>
  <c r="AV69"/>
  <c r="AW69"/>
  <c r="AY69"/>
  <c r="AZ69"/>
  <c r="BA69"/>
  <c r="BB69"/>
  <c r="BC69"/>
  <c r="BD69"/>
  <c r="BF69"/>
  <c r="I67"/>
  <c r="H67"/>
  <c r="G67"/>
  <c r="F67"/>
  <c r="E67"/>
  <c r="C67"/>
  <c r="C66"/>
  <c r="E66"/>
  <c r="F66"/>
  <c r="G66"/>
  <c r="H66"/>
  <c r="I66"/>
  <c r="I63"/>
  <c r="H63"/>
  <c r="G63"/>
  <c r="F63"/>
  <c r="E63"/>
  <c r="C63"/>
  <c r="C56"/>
  <c r="E56"/>
  <c r="F56"/>
  <c r="G56"/>
  <c r="H56"/>
  <c r="I56"/>
  <c r="C50"/>
  <c r="E50"/>
  <c r="F50"/>
  <c r="G50"/>
  <c r="H50"/>
  <c r="I50"/>
  <c r="C51"/>
  <c r="E51"/>
  <c r="F51"/>
  <c r="G51"/>
  <c r="H51"/>
  <c r="I51"/>
  <c r="C53"/>
  <c r="E53"/>
  <c r="F53"/>
  <c r="G53"/>
  <c r="H53"/>
  <c r="I53"/>
  <c r="C52"/>
  <c r="E52"/>
  <c r="F52"/>
  <c r="G52"/>
  <c r="H52"/>
  <c r="I52"/>
  <c r="C54"/>
  <c r="E54"/>
  <c r="F54"/>
  <c r="G54"/>
  <c r="H54"/>
  <c r="I54"/>
  <c r="C55"/>
  <c r="E55"/>
  <c r="F55"/>
  <c r="G55"/>
  <c r="H55"/>
  <c r="I55"/>
  <c r="I49"/>
  <c r="H49"/>
  <c r="G49"/>
  <c r="F49"/>
  <c r="E49"/>
  <c r="C49"/>
  <c r="BE47" i="3"/>
  <c r="BE62" s="1"/>
  <c r="AX47"/>
  <c r="AX62" s="1"/>
  <c r="AQ47"/>
  <c r="AQ62" s="1"/>
  <c r="AJ47"/>
  <c r="AJ62" s="1"/>
  <c r="AC47"/>
  <c r="AC62" s="1"/>
  <c r="V47"/>
  <c r="V62" s="1"/>
  <c r="BF47"/>
  <c r="BD47"/>
  <c r="BC47"/>
  <c r="BB47"/>
  <c r="BB62" s="1"/>
  <c r="BA47"/>
  <c r="AZ47"/>
  <c r="AY47"/>
  <c r="AW47"/>
  <c r="AW62" s="1"/>
  <c r="AV47"/>
  <c r="AU47"/>
  <c r="AT47"/>
  <c r="AS47"/>
  <c r="AS62" s="1"/>
  <c r="AR47"/>
  <c r="AP47"/>
  <c r="AO47"/>
  <c r="AN47"/>
  <c r="AM47"/>
  <c r="AL47"/>
  <c r="AK47"/>
  <c r="AI47"/>
  <c r="AI62" s="1"/>
  <c r="AH47"/>
  <c r="AG47"/>
  <c r="AF47"/>
  <c r="AE47"/>
  <c r="AE62" s="1"/>
  <c r="AD47"/>
  <c r="AB47"/>
  <c r="AA47"/>
  <c r="Z47"/>
  <c r="Z62" s="1"/>
  <c r="Y47"/>
  <c r="X47"/>
  <c r="W47"/>
  <c r="U47"/>
  <c r="U62" s="1"/>
  <c r="S47"/>
  <c r="R47"/>
  <c r="Q47"/>
  <c r="P47"/>
  <c r="N47"/>
  <c r="M47"/>
  <c r="L47"/>
  <c r="C14" i="5"/>
  <c r="E14"/>
  <c r="F14"/>
  <c r="G14"/>
  <c r="H14"/>
  <c r="I14"/>
  <c r="C20"/>
  <c r="E20"/>
  <c r="F20"/>
  <c r="G20"/>
  <c r="H20"/>
  <c r="I20"/>
  <c r="C15"/>
  <c r="E15"/>
  <c r="F15"/>
  <c r="G15"/>
  <c r="H15"/>
  <c r="I15"/>
  <c r="C21"/>
  <c r="E21"/>
  <c r="F21"/>
  <c r="G21"/>
  <c r="H21"/>
  <c r="I21"/>
  <c r="C22"/>
  <c r="E22"/>
  <c r="F22"/>
  <c r="G22"/>
  <c r="H22"/>
  <c r="I22"/>
  <c r="C16"/>
  <c r="E16"/>
  <c r="F16"/>
  <c r="G16"/>
  <c r="H16"/>
  <c r="I16"/>
  <c r="C23"/>
  <c r="E23"/>
  <c r="F23"/>
  <c r="G23"/>
  <c r="H23"/>
  <c r="I23"/>
  <c r="C24"/>
  <c r="E24"/>
  <c r="F24"/>
  <c r="G24"/>
  <c r="H24"/>
  <c r="I24"/>
  <c r="C17"/>
  <c r="E17"/>
  <c r="F17"/>
  <c r="G17"/>
  <c r="H17"/>
  <c r="I17"/>
  <c r="C18"/>
  <c r="E18"/>
  <c r="F18"/>
  <c r="G18"/>
  <c r="H18"/>
  <c r="I18"/>
  <c r="C19"/>
  <c r="E19"/>
  <c r="F19"/>
  <c r="G19"/>
  <c r="H19"/>
  <c r="I19"/>
  <c r="C25"/>
  <c r="E25"/>
  <c r="F25"/>
  <c r="G25"/>
  <c r="H25"/>
  <c r="I25"/>
  <c r="C26"/>
  <c r="E26"/>
  <c r="F26"/>
  <c r="G26"/>
  <c r="H26"/>
  <c r="I26"/>
  <c r="C34"/>
  <c r="E34"/>
  <c r="F34"/>
  <c r="G34"/>
  <c r="H34"/>
  <c r="I34"/>
  <c r="C27"/>
  <c r="E27"/>
  <c r="F27"/>
  <c r="G27"/>
  <c r="H27"/>
  <c r="I27"/>
  <c r="C35"/>
  <c r="E35"/>
  <c r="F35"/>
  <c r="G35"/>
  <c r="H35"/>
  <c r="I35"/>
  <c r="C28"/>
  <c r="E28"/>
  <c r="F28"/>
  <c r="G28"/>
  <c r="H28"/>
  <c r="I28"/>
  <c r="C29"/>
  <c r="E29"/>
  <c r="F29"/>
  <c r="G29"/>
  <c r="H29"/>
  <c r="I29"/>
  <c r="C30"/>
  <c r="E30"/>
  <c r="F30"/>
  <c r="G30"/>
  <c r="H30"/>
  <c r="I30"/>
  <c r="C36"/>
  <c r="E36"/>
  <c r="F36"/>
  <c r="G36"/>
  <c r="H36"/>
  <c r="I36"/>
  <c r="C31"/>
  <c r="E31"/>
  <c r="F31"/>
  <c r="G31"/>
  <c r="H31"/>
  <c r="I31"/>
  <c r="C32"/>
  <c r="E32"/>
  <c r="F32"/>
  <c r="G32"/>
  <c r="H32"/>
  <c r="I32"/>
  <c r="C33"/>
  <c r="E33"/>
  <c r="F33"/>
  <c r="G33"/>
  <c r="H33"/>
  <c r="I33"/>
  <c r="C37"/>
  <c r="E37"/>
  <c r="F37"/>
  <c r="G37"/>
  <c r="H37"/>
  <c r="I37"/>
  <c r="C38"/>
  <c r="E38"/>
  <c r="F38"/>
  <c r="G38"/>
  <c r="H38"/>
  <c r="I38"/>
  <c r="C42"/>
  <c r="E42"/>
  <c r="F42"/>
  <c r="G42"/>
  <c r="H42"/>
  <c r="I42"/>
  <c r="C39"/>
  <c r="E39"/>
  <c r="F39"/>
  <c r="G39"/>
  <c r="H39"/>
  <c r="I39"/>
  <c r="C43"/>
  <c r="E43"/>
  <c r="F43"/>
  <c r="G43"/>
  <c r="H43"/>
  <c r="I43"/>
  <c r="C40"/>
  <c r="E40"/>
  <c r="F40"/>
  <c r="G40"/>
  <c r="H40"/>
  <c r="I40"/>
  <c r="C41"/>
  <c r="E41"/>
  <c r="F41"/>
  <c r="G41"/>
  <c r="H41"/>
  <c r="I41"/>
  <c r="C44"/>
  <c r="E44"/>
  <c r="F44"/>
  <c r="G44"/>
  <c r="H44"/>
  <c r="I44"/>
  <c r="C45"/>
  <c r="E45"/>
  <c r="F45"/>
  <c r="G45"/>
  <c r="H45"/>
  <c r="I45"/>
  <c r="C57"/>
  <c r="E57"/>
  <c r="F57"/>
  <c r="G57"/>
  <c r="H57"/>
  <c r="I57"/>
  <c r="AZ62" i="3" l="1"/>
  <c r="AP62"/>
  <c r="X62"/>
  <c r="AB62"/>
  <c r="AG62"/>
  <c r="AG71" s="1"/>
  <c r="AU62"/>
  <c r="AU71" s="1"/>
  <c r="BD62"/>
  <c r="BD71" s="1"/>
  <c r="AN62"/>
  <c r="AN71" s="1"/>
  <c r="AL62"/>
  <c r="AL71" s="1"/>
  <c r="L62"/>
  <c r="L71" s="1"/>
  <c r="Q62"/>
  <c r="Q71" s="1"/>
  <c r="J62"/>
  <c r="J71" s="1"/>
  <c r="W62"/>
  <c r="W71" s="1"/>
  <c r="AA62"/>
  <c r="AA71" s="1"/>
  <c r="AF62"/>
  <c r="AF71" s="1"/>
  <c r="AK62"/>
  <c r="AK71" s="1"/>
  <c r="AO62"/>
  <c r="AO71" s="1"/>
  <c r="AT62"/>
  <c r="AT71" s="1"/>
  <c r="BC62"/>
  <c r="BC71" s="1"/>
  <c r="T71"/>
  <c r="N62"/>
  <c r="N71" s="1"/>
  <c r="S62"/>
  <c r="S71" s="1"/>
  <c r="F70"/>
  <c r="D55" i="5"/>
  <c r="D67" i="3"/>
  <c r="AZ71"/>
  <c r="M62"/>
  <c r="M71" s="1"/>
  <c r="R62"/>
  <c r="R71" s="1"/>
  <c r="X71"/>
  <c r="AB71"/>
  <c r="AI71"/>
  <c r="E60" i="5"/>
  <c r="D49" i="3"/>
  <c r="D56"/>
  <c r="D52"/>
  <c r="D51"/>
  <c r="D50"/>
  <c r="D54"/>
  <c r="AX70" i="5"/>
  <c r="F61" i="3"/>
  <c r="D38" i="5"/>
  <c r="D53" i="3"/>
  <c r="AS71"/>
  <c r="Z71"/>
  <c r="BE70" i="5"/>
  <c r="U71" i="3"/>
  <c r="AY62"/>
  <c r="AY71" s="1"/>
  <c r="AC70" i="5"/>
  <c r="I47" i="3"/>
  <c r="P62"/>
  <c r="P71" s="1"/>
  <c r="C61"/>
  <c r="AD62"/>
  <c r="AD71" s="1"/>
  <c r="D52" i="5"/>
  <c r="D56"/>
  <c r="D65"/>
  <c r="D46"/>
  <c r="G69"/>
  <c r="AJ70"/>
  <c r="D53"/>
  <c r="D66"/>
  <c r="D24"/>
  <c r="D16"/>
  <c r="AJ71" i="3"/>
  <c r="AW71"/>
  <c r="D57"/>
  <c r="D58"/>
  <c r="D59"/>
  <c r="D60"/>
  <c r="D69"/>
  <c r="AE71"/>
  <c r="BB71"/>
  <c r="D68"/>
  <c r="AP71"/>
  <c r="C47"/>
  <c r="AQ71"/>
  <c r="G61"/>
  <c r="BF62"/>
  <c r="BF71" s="1"/>
  <c r="BA62"/>
  <c r="BA71" s="1"/>
  <c r="AV62"/>
  <c r="AV71" s="1"/>
  <c r="AR62"/>
  <c r="AR71" s="1"/>
  <c r="AM62"/>
  <c r="AM71" s="1"/>
  <c r="AH62"/>
  <c r="AH71" s="1"/>
  <c r="Y62"/>
  <c r="Y71" s="1"/>
  <c r="D65"/>
  <c r="I70"/>
  <c r="F47" i="5"/>
  <c r="C60"/>
  <c r="D54"/>
  <c r="G47"/>
  <c r="D57"/>
  <c r="D44"/>
  <c r="D41"/>
  <c r="D40"/>
  <c r="D43"/>
  <c r="D42"/>
  <c r="D37"/>
  <c r="D33"/>
  <c r="D32"/>
  <c r="D31"/>
  <c r="D36"/>
  <c r="D30"/>
  <c r="D29"/>
  <c r="D28"/>
  <c r="D35"/>
  <c r="D27"/>
  <c r="D34"/>
  <c r="D26"/>
  <c r="D25"/>
  <c r="D19"/>
  <c r="D18"/>
  <c r="D17"/>
  <c r="D23"/>
  <c r="D22"/>
  <c r="D21"/>
  <c r="D15"/>
  <c r="D20"/>
  <c r="D14"/>
  <c r="I47"/>
  <c r="C47"/>
  <c r="AQ70"/>
  <c r="I69"/>
  <c r="E47"/>
  <c r="D13"/>
  <c r="H47"/>
  <c r="J70"/>
  <c r="F60"/>
  <c r="D58"/>
  <c r="D59"/>
  <c r="F69"/>
  <c r="C69"/>
  <c r="D67"/>
  <c r="D64"/>
  <c r="E69"/>
  <c r="E70" i="3"/>
  <c r="V71"/>
  <c r="AX71"/>
  <c r="H61"/>
  <c r="G47"/>
  <c r="E47"/>
  <c r="D45" i="5"/>
  <c r="D39"/>
  <c r="AC71" i="3"/>
  <c r="BE71"/>
  <c r="D49" i="5"/>
  <c r="H60"/>
  <c r="G60"/>
  <c r="D51"/>
  <c r="I60"/>
  <c r="D50"/>
  <c r="D63"/>
  <c r="H69"/>
  <c r="O71" i="3"/>
  <c r="F47"/>
  <c r="D55"/>
  <c r="I61"/>
  <c r="E61"/>
  <c r="G70"/>
  <c r="D64"/>
  <c r="K62"/>
  <c r="K71" s="1"/>
  <c r="C70"/>
  <c r="H70"/>
  <c r="D66"/>
  <c r="D68" i="5"/>
  <c r="F62" i="3" l="1"/>
  <c r="F71" s="1"/>
  <c r="C62"/>
  <c r="C71" s="1"/>
  <c r="I62"/>
  <c r="I71" s="1"/>
  <c r="C61" i="5"/>
  <c r="C70" s="1"/>
  <c r="H62" i="3"/>
  <c r="H71" s="1"/>
  <c r="G62"/>
  <c r="D61"/>
  <c r="D47" i="5"/>
  <c r="I61"/>
  <c r="I70" s="1"/>
  <c r="D47" i="3"/>
  <c r="D69" i="5"/>
  <c r="D70" i="3"/>
  <c r="D60" i="5"/>
  <c r="E62" i="3"/>
  <c r="F61" i="5"/>
  <c r="F70" s="1"/>
  <c r="H61"/>
  <c r="H70" s="1"/>
  <c r="G61"/>
  <c r="G70" s="1"/>
  <c r="L61"/>
  <c r="L70" s="1"/>
  <c r="E61"/>
  <c r="E70" s="1"/>
  <c r="N61"/>
  <c r="N70" s="1"/>
  <c r="K61"/>
  <c r="K70" s="1"/>
  <c r="M61"/>
  <c r="M70" s="1"/>
  <c r="BD61"/>
  <c r="BD70" s="1"/>
  <c r="AV61"/>
  <c r="AV70" s="1"/>
  <c r="AU61"/>
  <c r="AU70" s="1"/>
  <c r="AP61"/>
  <c r="AP70" s="1"/>
  <c r="AY61"/>
  <c r="AY70" s="1"/>
  <c r="AI61"/>
  <c r="AI70" s="1"/>
  <c r="AL61"/>
  <c r="AL70" s="1"/>
  <c r="AD61"/>
  <c r="AD70" s="1"/>
  <c r="AA61"/>
  <c r="AA70" s="1"/>
  <c r="AO61"/>
  <c r="AO70" s="1"/>
  <c r="Y61"/>
  <c r="Y70" s="1"/>
  <c r="AS61"/>
  <c r="AS70" s="1"/>
  <c r="AW61"/>
  <c r="AW70" s="1"/>
  <c r="X61"/>
  <c r="X70" s="1"/>
  <c r="R61"/>
  <c r="R70" s="1"/>
  <c r="AF61"/>
  <c r="AF70" s="1"/>
  <c r="U61"/>
  <c r="U70" s="1"/>
  <c r="AR61"/>
  <c r="AR70" s="1"/>
  <c r="Z61"/>
  <c r="Z70" s="1"/>
  <c r="T61"/>
  <c r="T70" s="1"/>
  <c r="AB61"/>
  <c r="AB70" s="1"/>
  <c r="BF61"/>
  <c r="BF70" s="1"/>
  <c r="AZ61"/>
  <c r="AZ70" s="1"/>
  <c r="AG61"/>
  <c r="AG70" s="1"/>
  <c r="BC61"/>
  <c r="BC70" s="1"/>
  <c r="AT61"/>
  <c r="AT70" s="1"/>
  <c r="AK61"/>
  <c r="AK70" s="1"/>
  <c r="BB61"/>
  <c r="BB70" s="1"/>
  <c r="AH61"/>
  <c r="AH70" s="1"/>
  <c r="AM61"/>
  <c r="AM70" s="1"/>
  <c r="BA61"/>
  <c r="BA70" s="1"/>
  <c r="AE61"/>
  <c r="AE70" s="1"/>
  <c r="S61"/>
  <c r="S70" s="1"/>
  <c r="P61"/>
  <c r="P70" s="1"/>
  <c r="W61"/>
  <c r="W70" s="1"/>
  <c r="Q61"/>
  <c r="Q70" s="1"/>
  <c r="AN61"/>
  <c r="AN70" s="1"/>
  <c r="G71" i="3" l="1"/>
  <c r="E71"/>
  <c r="D62"/>
  <c r="D61" i="5"/>
  <c r="D70" s="1"/>
  <c r="D71" i="3" l="1"/>
</calcChain>
</file>

<file path=xl/sharedStrings.xml><?xml version="1.0" encoding="utf-8"?>
<sst xmlns="http://schemas.openxmlformats.org/spreadsheetml/2006/main" count="414" uniqueCount="108">
  <si>
    <t>Lp.</t>
  </si>
  <si>
    <t>Forma zal.</t>
  </si>
  <si>
    <t>Punkty ECTS</t>
  </si>
  <si>
    <t>Rok I</t>
  </si>
  <si>
    <t>Rok II</t>
  </si>
  <si>
    <t>Rok III</t>
  </si>
  <si>
    <t>Razem</t>
  </si>
  <si>
    <t>WY</t>
  </si>
  <si>
    <t>CA</t>
  </si>
  <si>
    <t>LB</t>
  </si>
  <si>
    <t>KW</t>
  </si>
  <si>
    <t>SM</t>
  </si>
  <si>
    <t>KIERUNEK:</t>
  </si>
  <si>
    <t>Specjalność studiów:</t>
  </si>
  <si>
    <t>Poziom studiów:</t>
  </si>
  <si>
    <t>Profil studiów:</t>
  </si>
  <si>
    <t>Forma studiów:</t>
  </si>
  <si>
    <t>Razem A+B</t>
  </si>
  <si>
    <t>Razem A</t>
  </si>
  <si>
    <t>Razem B</t>
  </si>
  <si>
    <t>Nazwa modułu (przedmiotu)</t>
  </si>
  <si>
    <t>Blok modułów (przedmiotów) obowiązkowych - A</t>
  </si>
  <si>
    <t>Blok modułów (przedmiotów) wybieralnych/fakultatywnych  - B</t>
  </si>
  <si>
    <t xml:space="preserve">A - blok modulów (przedmiotów) obowiązujących wszystkich studentów danego kierunku i specjalności </t>
  </si>
  <si>
    <t>Wymiar godzin (łączny)</t>
  </si>
  <si>
    <t>………………………..……………………………..</t>
  </si>
  <si>
    <t>Rodzaj zajęć</t>
  </si>
  <si>
    <t>B - blok modułów (przedmiotów) wybieralnych/fakultatywnych m.in. specjalnościowych lub specjalizacyjnych (minimum 30% ogólnej liczby punktów ECTS)</t>
  </si>
  <si>
    <t>RAZEM punkty ECTS i liczba godzin</t>
  </si>
  <si>
    <t>STACJONARNE</t>
  </si>
  <si>
    <t>Rok IV</t>
  </si>
  <si>
    <t>GOSPODARKA PRZESTRZENNA</t>
  </si>
  <si>
    <t>PLANOWANIE PRZESTRZENNE</t>
  </si>
  <si>
    <t>PRAKTYCZNY</t>
  </si>
  <si>
    <t>E</t>
  </si>
  <si>
    <t>Zo</t>
  </si>
  <si>
    <t>Symbole: WY-wykład, CA-ćwiczenia, LB-labolatorium, KW-konwersatorium, SM-seminarium, E-egzamin, Zo-zaliczenie z oceną</t>
  </si>
  <si>
    <t>Wykłady ogólnouniwersyteckie</t>
  </si>
  <si>
    <t>Wykłady fakultatywne kierunkowe</t>
  </si>
  <si>
    <t>I STOPNIA, INŻYNIERSKIE</t>
  </si>
  <si>
    <r>
      <t>1)</t>
    </r>
    <r>
      <rPr>
        <sz val="10"/>
        <rFont val="Czcionka tekstu podstawowego"/>
        <charset val="238"/>
      </rPr>
      <t xml:space="preserve"> w przypadku osób posiadających certyfikat z nowożytnego j. obcego na poziomie B2, proponowne są w zamian inne zajęcia fakultatywne o równoważnej liczbie punktów ECTS</t>
    </r>
  </si>
  <si>
    <t>Ekonomika przestrzeni</t>
  </si>
  <si>
    <t>ZARZĄDZANIE PRZESTRZENIĄ</t>
  </si>
  <si>
    <t>Razem C</t>
  </si>
  <si>
    <t>Pozostałe - C</t>
  </si>
  <si>
    <t>Plan studiów obowiązujący od roku akademickiego 2019/2020</t>
  </si>
  <si>
    <t>Matematyka i statystyka</t>
  </si>
  <si>
    <t>Ekonomia</t>
  </si>
  <si>
    <t>Podstawy ochrony środowiska</t>
  </si>
  <si>
    <t>Polityka i etyka środowiskowa</t>
  </si>
  <si>
    <t>Historia gospodarcza</t>
  </si>
  <si>
    <t>Samorząd terytorialny</t>
  </si>
  <si>
    <t>Podstawy architektury i urbanistyki</t>
  </si>
  <si>
    <t>Kształtowanie krajobrazu</t>
  </si>
  <si>
    <t>Środowisko przyrodnicze miast</t>
  </si>
  <si>
    <t>WF</t>
  </si>
  <si>
    <t>Partycypacja w planowaniu przestrzennym</t>
  </si>
  <si>
    <t>Przekształcenia przestrzeni zurbanizowanej</t>
  </si>
  <si>
    <t>Konwersatorium: Współczesne problemy gospodarki przestrzennej</t>
  </si>
  <si>
    <t>Egzamin dyplomowy</t>
  </si>
  <si>
    <t>Na pierwszym roku obowiązują ponadto: jednogodzinne szkolenie z zakresu etyki i odpowiedzialności dyscyplinarnej, jednogodzinne przysposobienie biblioteczne, czterogodzinne szkolenie z zakresu bezpieczeństwa i higieny pracy oraz ergonomii.</t>
  </si>
  <si>
    <t>Gospodarka komunalna</t>
  </si>
  <si>
    <t>Konwersatorium: Zarządzanie środowiskiem w gospodarce przestrzennej</t>
  </si>
  <si>
    <t>Praca dyplomowa</t>
  </si>
  <si>
    <r>
      <t>Język obcy</t>
    </r>
    <r>
      <rPr>
        <vertAlign val="superscript"/>
        <sz val="9"/>
        <rFont val="Arial Narrow"/>
        <family val="2"/>
        <charset val="238"/>
      </rPr>
      <t>1)</t>
    </r>
  </si>
  <si>
    <t>Środowisko przyrodnicze w gospodarce przestrzennej</t>
  </si>
  <si>
    <t>Socjologia przestrzeni i metodologia badań socjologicznych</t>
  </si>
  <si>
    <t>Rozwój obszarów zurbanizowanych i wiejskich</t>
  </si>
  <si>
    <r>
      <t>2)</t>
    </r>
    <r>
      <rPr>
        <sz val="10"/>
        <rFont val="Czcionka tekstu podstawowego"/>
        <charset val="238"/>
      </rPr>
      <t xml:space="preserve"> zajęcia realizowane są w formie ćwiczeń terenowych</t>
    </r>
  </si>
  <si>
    <t>Przy nazwie przedmiotu praktycznego umieszczono symbol: (P)</t>
  </si>
  <si>
    <t>Podstawy grafiki inżynierskiej (P)</t>
  </si>
  <si>
    <t>Podstawy planowania przestrzennego (P)</t>
  </si>
  <si>
    <t>Nowoczesne techniki pomiarowe (P)</t>
  </si>
  <si>
    <t>Grafika projektowa (P)</t>
  </si>
  <si>
    <t>Projektowanie urbanistyczne (P)</t>
  </si>
  <si>
    <t>Podstawy projektowania architektonicznego (P)</t>
  </si>
  <si>
    <t>Ekofizjografia (P)</t>
  </si>
  <si>
    <t>Waloryzacja środowiska (P)</t>
  </si>
  <si>
    <t>Techniki legislacyjne (P)</t>
  </si>
  <si>
    <t>Rewitalizacja miast i wsi (P)</t>
  </si>
  <si>
    <t>Projektowanie zagospodarowania turystycznego (P)</t>
  </si>
  <si>
    <t>Miejscowe planowanie przestrzenne (P)</t>
  </si>
  <si>
    <t>Planowanie wielkoprzestrzenne (P)</t>
  </si>
  <si>
    <t>Projektowanie  krajobrazu (P)</t>
  </si>
  <si>
    <t>Projektowanie infrastruktury technicznej i drogowej (P)</t>
  </si>
  <si>
    <t>Projektowanie przestrzeni publicznych (P)</t>
  </si>
  <si>
    <t>Pracownia projektowa (P)</t>
  </si>
  <si>
    <t>Przygotowanie pracy dyplomowej (P)</t>
  </si>
  <si>
    <r>
      <t>Ćwiczenia terenowe - Podstawy terenoznawstwa i gruntoznawstwa (P)</t>
    </r>
    <r>
      <rPr>
        <vertAlign val="superscript"/>
        <sz val="9"/>
        <rFont val="Arial Narrow"/>
        <family val="2"/>
        <charset val="238"/>
      </rPr>
      <t>2)</t>
    </r>
  </si>
  <si>
    <r>
      <t>Ćwiczenia terenowe - Inwentaryzacja przyrodniczo-urbanistyczna (P)</t>
    </r>
    <r>
      <rPr>
        <vertAlign val="superscript"/>
        <sz val="9"/>
        <rFont val="Arial Narrow"/>
        <family val="2"/>
        <charset val="238"/>
      </rPr>
      <t>2)</t>
    </r>
  </si>
  <si>
    <t>Praktyka zawodowa (P)</t>
  </si>
  <si>
    <t>Gospodarka nieruchomościami (P)</t>
  </si>
  <si>
    <t>Planowanie infrastruktury i proces inwestycyjny (P)</t>
  </si>
  <si>
    <t>Zintegrowane programowanie rozwoju (P)</t>
  </si>
  <si>
    <t>Oceny oddziaływania na środowisko (P)</t>
  </si>
  <si>
    <t>Geograficzne systemy informacji (P)</t>
  </si>
  <si>
    <t>Marketing terytorialny</t>
  </si>
  <si>
    <t>Kartografia planistyczna (P)</t>
  </si>
  <si>
    <t>Lokalizacja działalności gospodarczej i mieszkalnictwa</t>
  </si>
  <si>
    <t>Podstawy miejscowego planowania przestrzennego (P)</t>
  </si>
  <si>
    <t>Zarządzanie publiczne</t>
  </si>
  <si>
    <t>Podstawy budownictwa w planowaniu przestrzennym (P)</t>
  </si>
  <si>
    <t>Społeczno-kulturowe uwarunkowania gospodarki przestrzennej</t>
  </si>
  <si>
    <t>Gospodarka finansowa i planowanie i w samorządzie terytorialnym</t>
  </si>
  <si>
    <t>Gospodarka finansowa i planowanie    w samorządzie terytorialnym</t>
  </si>
  <si>
    <t>Załącznik nr 4 do Uchwały Senatu Nr XXIV-27.21/19 z dnia 29 maja 2019 r.</t>
  </si>
  <si>
    <t>Zatwierdzony na posiedzeniu Senatu UMCS w Lublinie w dniu:</t>
  </si>
  <si>
    <t>29 maja 2019 roku</t>
  </si>
</sst>
</file>

<file path=xl/styles.xml><?xml version="1.0" encoding="utf-8"?>
<styleSheet xmlns="http://schemas.openxmlformats.org/spreadsheetml/2006/main">
  <fonts count="31">
    <font>
      <sz val="11"/>
      <color theme="1"/>
      <name val="Czcionka tekstu podstawowego"/>
      <family val="2"/>
      <charset val="238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b/>
      <sz val="12"/>
      <name val="Arial Narrow"/>
      <family val="2"/>
      <charset val="238"/>
    </font>
    <font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b/>
      <sz val="11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 CE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11"/>
      <color indexed="10"/>
      <name val="Czcionka tekstu podstawowego"/>
      <family val="2"/>
      <charset val="238"/>
    </font>
    <font>
      <sz val="8"/>
      <name val="Czcionka tekstu podstawowego"/>
      <family val="2"/>
      <charset val="238"/>
    </font>
    <font>
      <vertAlign val="superscript"/>
      <sz val="9"/>
      <name val="Arial Narrow"/>
      <family val="2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family val="2"/>
      <charset val="238"/>
    </font>
    <font>
      <b/>
      <sz val="9"/>
      <name val="Arial"/>
      <family val="2"/>
      <charset val="238"/>
    </font>
    <font>
      <sz val="12"/>
      <name val="Czcionka tekstu podstawowego"/>
      <family val="2"/>
      <charset val="238"/>
    </font>
    <font>
      <b/>
      <sz val="11"/>
      <name val="Arial"/>
      <family val="2"/>
      <charset val="238"/>
    </font>
    <font>
      <b/>
      <sz val="11"/>
      <name val="Czcionka tekstu podstawowego"/>
      <family val="2"/>
      <charset val="238"/>
    </font>
    <font>
      <b/>
      <sz val="12"/>
      <name val="Czcionka tekstu podstawowego"/>
      <charset val="238"/>
    </font>
    <font>
      <b/>
      <sz val="11"/>
      <name val="Czcionka tekstu podstawowego"/>
      <charset val="238"/>
    </font>
    <font>
      <sz val="11"/>
      <name val="Times New Roman"/>
      <family val="1"/>
      <charset val="238"/>
    </font>
    <font>
      <sz val="11"/>
      <name val="Arial Narrow"/>
      <family val="2"/>
      <charset val="238"/>
    </font>
    <font>
      <sz val="10"/>
      <name val="Czcionka tekstu podstawowego"/>
      <family val="2"/>
      <charset val="238"/>
    </font>
    <font>
      <vertAlign val="superscript"/>
      <sz val="10"/>
      <name val="Czcionka tekstu podstawowego"/>
      <charset val="238"/>
    </font>
    <font>
      <sz val="10"/>
      <name val="Czcionka tekstu podstawowego"/>
      <charset val="238"/>
    </font>
    <font>
      <sz val="11"/>
      <name val="Czcionka tekstu podstawowego"/>
      <charset val="238"/>
    </font>
    <font>
      <b/>
      <sz val="11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1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/>
    <xf numFmtId="49" fontId="22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16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6" fillId="0" borderId="1" xfId="0" applyFont="1" applyBorder="1"/>
    <xf numFmtId="0" fontId="16" fillId="0" borderId="2" xfId="0" applyFont="1" applyBorder="1"/>
    <xf numFmtId="0" fontId="25" fillId="0" borderId="2" xfId="0" applyFont="1" applyBorder="1"/>
    <xf numFmtId="0" fontId="7" fillId="0" borderId="9" xfId="0" applyFont="1" applyBorder="1"/>
    <xf numFmtId="0" fontId="7" fillId="0" borderId="0" xfId="0" applyFont="1"/>
    <xf numFmtId="0" fontId="29" fillId="0" borderId="0" xfId="0" applyFont="1"/>
    <xf numFmtId="0" fontId="1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1" fontId="16" fillId="0" borderId="0" xfId="0" applyNumberFormat="1" applyFont="1" applyAlignment="1">
      <alignment horizontal="center" wrapText="1"/>
    </xf>
    <xf numFmtId="0" fontId="16" fillId="0" borderId="0" xfId="0" applyFont="1" applyAlignment="1">
      <alignment wrapText="1"/>
    </xf>
    <xf numFmtId="0" fontId="27" fillId="0" borderId="0" xfId="0" applyFont="1"/>
    <xf numFmtId="0" fontId="28" fillId="0" borderId="0" xfId="0" applyFont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0" fillId="0" borderId="0" xfId="0" applyFont="1"/>
    <xf numFmtId="0" fontId="1" fillId="0" borderId="7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/>
    <xf numFmtId="0" fontId="11" fillId="0" borderId="24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3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25" fillId="0" borderId="0" xfId="0" applyFont="1"/>
    <xf numFmtId="0" fontId="1" fillId="0" borderId="38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0" fillId="0" borderId="0" xfId="0" applyFont="1"/>
    <xf numFmtId="0" fontId="12" fillId="3" borderId="16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" fillId="3" borderId="6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 wrapText="1"/>
    </xf>
    <xf numFmtId="0" fontId="26" fillId="0" borderId="0" xfId="0" applyFont="1"/>
    <xf numFmtId="1" fontId="26" fillId="0" borderId="0" xfId="0" applyNumberFormat="1" applyFont="1" applyAlignment="1">
      <alignment horizontal="center"/>
    </xf>
    <xf numFmtId="0" fontId="26" fillId="0" borderId="0" xfId="0" applyFont="1" applyAlignment="1">
      <alignment wrapText="1"/>
    </xf>
    <xf numFmtId="0" fontId="1" fillId="3" borderId="38" xfId="0" applyFont="1" applyFill="1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3" fillId="0" borderId="36" xfId="0" applyFont="1" applyBorder="1" applyAlignment="1">
      <alignment horizontal="left" vertical="center"/>
    </xf>
    <xf numFmtId="0" fontId="19" fillId="0" borderId="2" xfId="0" applyFont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20" fillId="0" borderId="36" xfId="0" applyFont="1" applyBorder="1" applyAlignment="1">
      <alignment horizontal="left" vertical="center"/>
    </xf>
    <xf numFmtId="0" fontId="20" fillId="0" borderId="2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 textRotation="90"/>
    </xf>
    <xf numFmtId="1" fontId="7" fillId="0" borderId="57" xfId="0" applyNumberFormat="1" applyFont="1" applyBorder="1" applyAlignment="1">
      <alignment horizontal="center" vertical="center" textRotation="90"/>
    </xf>
    <xf numFmtId="1" fontId="7" fillId="0" borderId="58" xfId="0" applyNumberFormat="1" applyFont="1" applyBorder="1" applyAlignment="1">
      <alignment horizontal="center" vertical="center" textRotation="90"/>
    </xf>
    <xf numFmtId="0" fontId="24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7" fillId="0" borderId="59" xfId="0" applyFont="1" applyBorder="1" applyAlignment="1">
      <alignment horizontal="center" vertical="center" textRotation="90"/>
    </xf>
    <xf numFmtId="0" fontId="16" fillId="0" borderId="60" xfId="0" applyFont="1" applyBorder="1" applyAlignment="1">
      <alignment horizontal="center" vertical="center" textRotation="90"/>
    </xf>
    <xf numFmtId="0" fontId="26" fillId="0" borderId="0" xfId="0" applyFont="1" applyAlignment="1">
      <alignment wrapText="1"/>
    </xf>
    <xf numFmtId="0" fontId="7" fillId="0" borderId="36" xfId="0" applyFont="1" applyBorder="1" applyAlignment="1">
      <alignment horizontal="left" vertical="center"/>
    </xf>
    <xf numFmtId="0" fontId="16" fillId="0" borderId="2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6" fillId="0" borderId="2" xfId="0" applyFont="1" applyBorder="1"/>
    <xf numFmtId="0" fontId="16" fillId="0" borderId="20" xfId="0" applyFont="1" applyBorder="1"/>
    <xf numFmtId="0" fontId="3" fillId="0" borderId="36" xfId="0" applyFont="1" applyBorder="1" applyAlignment="1">
      <alignment vertical="center" wrapText="1"/>
    </xf>
    <xf numFmtId="0" fontId="16" fillId="0" borderId="12" xfId="0" applyFont="1" applyBorder="1" applyAlignment="1">
      <alignment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16" fillId="0" borderId="0" xfId="0" applyFont="1"/>
    <xf numFmtId="0" fontId="23" fillId="0" borderId="40" xfId="0" applyFont="1" applyBorder="1" applyAlignment="1">
      <alignment horizontal="center" wrapText="1"/>
    </xf>
    <xf numFmtId="0" fontId="23" fillId="0" borderId="41" xfId="0" applyFont="1" applyBorder="1" applyAlignment="1">
      <alignment horizontal="center" wrapText="1"/>
    </xf>
    <xf numFmtId="0" fontId="23" fillId="0" borderId="42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69"/>
  <sheetViews>
    <sheetView zoomScale="89" zoomScaleNormal="89" workbookViewId="0">
      <pane xSplit="9" ySplit="12" topLeftCell="J34" activePane="bottomRight" state="frozen"/>
      <selection activeCell="B7" sqref="B7"/>
      <selection pane="topRight" activeCell="B7" sqref="B7"/>
      <selection pane="bottomLeft" activeCell="B7" sqref="B7"/>
      <selection pane="bottomRight" activeCell="A74" sqref="A74:N74"/>
    </sheetView>
  </sheetViews>
  <sheetFormatPr defaultRowHeight="14.25"/>
  <cols>
    <col min="1" max="1" width="3.25" style="5" customWidth="1"/>
    <col min="2" max="2" width="40" style="5" customWidth="1"/>
    <col min="3" max="3" width="3.5" style="18" bestFit="1" customWidth="1"/>
    <col min="4" max="4" width="5.125" style="8" bestFit="1" customWidth="1"/>
    <col min="5" max="7" width="3.375" style="8" customWidth="1"/>
    <col min="8" max="8" width="4.375" style="8" customWidth="1"/>
    <col min="9" max="58" width="3.375" style="8" customWidth="1"/>
    <col min="59" max="16384" width="9" style="5"/>
  </cols>
  <sheetData>
    <row r="1" spans="1:72" ht="15.75">
      <c r="B1" s="161" t="s">
        <v>45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6"/>
      <c r="W1" s="6"/>
      <c r="AM1" s="7"/>
      <c r="AN1" s="7"/>
      <c r="AO1" s="7"/>
      <c r="AP1" s="7"/>
      <c r="AQ1" s="7"/>
      <c r="AR1" s="7"/>
      <c r="AS1" s="7"/>
      <c r="AT1" s="7"/>
      <c r="AV1" s="8" t="s">
        <v>105</v>
      </c>
    </row>
    <row r="2" spans="1:72" ht="15"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7"/>
      <c r="Y2" s="7"/>
      <c r="Z2" s="7"/>
      <c r="AA2" s="7"/>
      <c r="AB2" s="7"/>
      <c r="AC2" s="7"/>
      <c r="AD2" s="7"/>
      <c r="AE2" s="7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1"/>
      <c r="BA2" s="11"/>
      <c r="BB2" s="11"/>
      <c r="BC2" s="11"/>
      <c r="BD2" s="11"/>
      <c r="BE2" s="11"/>
      <c r="BF2" s="11"/>
    </row>
    <row r="3" spans="1:72" ht="15">
      <c r="A3" s="12"/>
      <c r="B3" s="7" t="s">
        <v>12</v>
      </c>
      <c r="C3" s="180" t="s">
        <v>31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</row>
    <row r="4" spans="1:72" ht="15.75">
      <c r="A4" s="14"/>
      <c r="B4" s="7" t="s">
        <v>13</v>
      </c>
      <c r="C4" s="160" t="s">
        <v>32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</row>
    <row r="5" spans="1:72" ht="15.75">
      <c r="A5" s="14"/>
      <c r="B5" s="7" t="s">
        <v>14</v>
      </c>
      <c r="C5" s="160" t="s">
        <v>39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7"/>
      <c r="S5" s="7"/>
      <c r="T5" s="7"/>
      <c r="U5" s="7"/>
      <c r="V5" s="7"/>
      <c r="Z5" s="7"/>
      <c r="AA5" s="7"/>
      <c r="AB5" s="7"/>
      <c r="AC5" s="7"/>
      <c r="AD5" s="7"/>
      <c r="AE5" s="7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</row>
    <row r="6" spans="1:72">
      <c r="A6" s="12"/>
      <c r="B6" s="7" t="s">
        <v>15</v>
      </c>
      <c r="C6" s="160" t="s">
        <v>33</v>
      </c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spans="1:72" ht="18">
      <c r="A7" s="12"/>
      <c r="B7" s="7" t="s">
        <v>16</v>
      </c>
      <c r="C7" s="160" t="s">
        <v>29</v>
      </c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16"/>
      <c r="AG7" s="16"/>
      <c r="AH7" s="16"/>
      <c r="AI7" s="16"/>
      <c r="AJ7" s="16"/>
      <c r="AK7" s="16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7"/>
      <c r="BA7" s="17"/>
      <c r="BB7" s="17"/>
      <c r="BC7" s="17"/>
      <c r="BD7" s="17"/>
      <c r="BE7" s="17"/>
      <c r="BF7" s="17"/>
    </row>
    <row r="8" spans="1:72" ht="18.75" thickBot="1">
      <c r="A8" s="12"/>
      <c r="B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pans="1:72" customFormat="1" ht="18.75" customHeight="1" thickTop="1" thickBot="1">
      <c r="A9" s="213" t="s">
        <v>0</v>
      </c>
      <c r="B9" s="197" t="s">
        <v>20</v>
      </c>
      <c r="C9" s="176" t="s">
        <v>2</v>
      </c>
      <c r="D9" s="170" t="s">
        <v>24</v>
      </c>
      <c r="E9" s="171"/>
      <c r="F9" s="171"/>
      <c r="G9" s="171"/>
      <c r="H9" s="171"/>
      <c r="I9" s="172"/>
      <c r="J9" s="200" t="s">
        <v>3</v>
      </c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6"/>
      <c r="X9" s="164" t="s">
        <v>4</v>
      </c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6"/>
      <c r="AL9" s="164" t="s">
        <v>5</v>
      </c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6"/>
      <c r="AZ9" s="165" t="s">
        <v>30</v>
      </c>
      <c r="BA9" s="165"/>
      <c r="BB9" s="165"/>
      <c r="BC9" s="165"/>
      <c r="BD9" s="165"/>
      <c r="BE9" s="165"/>
      <c r="BF9" s="206"/>
    </row>
    <row r="10" spans="1:72" customFormat="1" ht="17.25" customHeight="1" thickBot="1">
      <c r="A10" s="214"/>
      <c r="B10" s="198"/>
      <c r="C10" s="177"/>
      <c r="D10" s="181" t="s">
        <v>6</v>
      </c>
      <c r="E10" s="202" t="s">
        <v>26</v>
      </c>
      <c r="F10" s="203"/>
      <c r="G10" s="203"/>
      <c r="H10" s="203"/>
      <c r="I10" s="204"/>
      <c r="J10" s="216">
        <v>1</v>
      </c>
      <c r="K10" s="211"/>
      <c r="L10" s="211"/>
      <c r="M10" s="211"/>
      <c r="N10" s="211"/>
      <c r="O10" s="211"/>
      <c r="P10" s="217"/>
      <c r="Q10" s="210">
        <v>2</v>
      </c>
      <c r="R10" s="211"/>
      <c r="S10" s="211"/>
      <c r="T10" s="211"/>
      <c r="U10" s="211"/>
      <c r="V10" s="211"/>
      <c r="W10" s="212"/>
      <c r="X10" s="173">
        <v>3</v>
      </c>
      <c r="Y10" s="174"/>
      <c r="Z10" s="174"/>
      <c r="AA10" s="174"/>
      <c r="AB10" s="174"/>
      <c r="AC10" s="174"/>
      <c r="AD10" s="175"/>
      <c r="AE10" s="208">
        <v>4</v>
      </c>
      <c r="AF10" s="174"/>
      <c r="AG10" s="174"/>
      <c r="AH10" s="174"/>
      <c r="AI10" s="174"/>
      <c r="AJ10" s="174"/>
      <c r="AK10" s="209"/>
      <c r="AL10" s="173">
        <v>5</v>
      </c>
      <c r="AM10" s="174"/>
      <c r="AN10" s="174"/>
      <c r="AO10" s="174"/>
      <c r="AP10" s="174"/>
      <c r="AQ10" s="174"/>
      <c r="AR10" s="175"/>
      <c r="AS10" s="208">
        <v>6</v>
      </c>
      <c r="AT10" s="174"/>
      <c r="AU10" s="174"/>
      <c r="AV10" s="174"/>
      <c r="AW10" s="174"/>
      <c r="AX10" s="174"/>
      <c r="AY10" s="209"/>
      <c r="AZ10" s="174">
        <v>7</v>
      </c>
      <c r="BA10" s="174"/>
      <c r="BB10" s="174"/>
      <c r="BC10" s="174"/>
      <c r="BD10" s="174"/>
      <c r="BE10" s="174"/>
      <c r="BF10" s="201"/>
    </row>
    <row r="11" spans="1:72" customFormat="1" ht="64.5" customHeight="1" thickBot="1">
      <c r="A11" s="215"/>
      <c r="B11" s="199"/>
      <c r="C11" s="178"/>
      <c r="D11" s="182"/>
      <c r="E11" s="19" t="s">
        <v>7</v>
      </c>
      <c r="F11" s="20" t="s">
        <v>8</v>
      </c>
      <c r="G11" s="20" t="s">
        <v>9</v>
      </c>
      <c r="H11" s="20" t="s">
        <v>10</v>
      </c>
      <c r="I11" s="38" t="s">
        <v>11</v>
      </c>
      <c r="J11" s="146" t="s">
        <v>7</v>
      </c>
      <c r="K11" s="22" t="s">
        <v>8</v>
      </c>
      <c r="L11" s="23" t="s">
        <v>9</v>
      </c>
      <c r="M11" s="23" t="s">
        <v>10</v>
      </c>
      <c r="N11" s="39" t="s">
        <v>11</v>
      </c>
      <c r="O11" s="42" t="s">
        <v>1</v>
      </c>
      <c r="P11" s="43" t="s">
        <v>2</v>
      </c>
      <c r="Q11" s="24" t="s">
        <v>7</v>
      </c>
      <c r="R11" s="22" t="s">
        <v>8</v>
      </c>
      <c r="S11" s="23" t="s">
        <v>9</v>
      </c>
      <c r="T11" s="23" t="s">
        <v>10</v>
      </c>
      <c r="U11" s="39" t="s">
        <v>11</v>
      </c>
      <c r="V11" s="42" t="s">
        <v>1</v>
      </c>
      <c r="W11" s="147" t="s">
        <v>2</v>
      </c>
      <c r="X11" s="148" t="s">
        <v>7</v>
      </c>
      <c r="Y11" s="22" t="s">
        <v>8</v>
      </c>
      <c r="Z11" s="23" t="s">
        <v>9</v>
      </c>
      <c r="AA11" s="23" t="s">
        <v>10</v>
      </c>
      <c r="AB11" s="39" t="s">
        <v>11</v>
      </c>
      <c r="AC11" s="42" t="s">
        <v>1</v>
      </c>
      <c r="AD11" s="44" t="s">
        <v>2</v>
      </c>
      <c r="AE11" s="24" t="s">
        <v>7</v>
      </c>
      <c r="AF11" s="23" t="s">
        <v>8</v>
      </c>
      <c r="AG11" s="23" t="s">
        <v>9</v>
      </c>
      <c r="AH11" s="23" t="s">
        <v>10</v>
      </c>
      <c r="AI11" s="40" t="s">
        <v>11</v>
      </c>
      <c r="AJ11" s="42" t="s">
        <v>1</v>
      </c>
      <c r="AK11" s="147" t="s">
        <v>2</v>
      </c>
      <c r="AL11" s="148" t="s">
        <v>7</v>
      </c>
      <c r="AM11" s="23" t="s">
        <v>8</v>
      </c>
      <c r="AN11" s="23" t="s">
        <v>9</v>
      </c>
      <c r="AO11" s="23" t="s">
        <v>10</v>
      </c>
      <c r="AP11" s="40" t="s">
        <v>11</v>
      </c>
      <c r="AQ11" s="42" t="s">
        <v>1</v>
      </c>
      <c r="AR11" s="45" t="s">
        <v>2</v>
      </c>
      <c r="AS11" s="24" t="s">
        <v>7</v>
      </c>
      <c r="AT11" s="23" t="s">
        <v>8</v>
      </c>
      <c r="AU11" s="23" t="s">
        <v>9</v>
      </c>
      <c r="AV11" s="23" t="s">
        <v>10</v>
      </c>
      <c r="AW11" s="40" t="s">
        <v>11</v>
      </c>
      <c r="AX11" s="42" t="s">
        <v>1</v>
      </c>
      <c r="AY11" s="147" t="s">
        <v>2</v>
      </c>
      <c r="AZ11" s="21" t="s">
        <v>7</v>
      </c>
      <c r="BA11" s="23" t="s">
        <v>8</v>
      </c>
      <c r="BB11" s="23" t="s">
        <v>9</v>
      </c>
      <c r="BC11" s="23" t="s">
        <v>10</v>
      </c>
      <c r="BD11" s="40" t="s">
        <v>11</v>
      </c>
      <c r="BE11" s="42" t="s">
        <v>1</v>
      </c>
      <c r="BF11" s="46" t="s">
        <v>2</v>
      </c>
    </row>
    <row r="12" spans="1:72" customFormat="1" ht="15" customHeight="1" thickBot="1">
      <c r="A12" s="191" t="s">
        <v>21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7"/>
      <c r="R12" s="207"/>
      <c r="S12" s="207"/>
      <c r="T12" s="207"/>
      <c r="U12" s="207"/>
      <c r="V12" s="207"/>
      <c r="W12" s="207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193"/>
      <c r="BA12" s="193"/>
      <c r="BB12" s="193"/>
      <c r="BC12" s="193"/>
      <c r="BD12" s="193"/>
      <c r="BE12" s="193"/>
      <c r="BF12" s="194"/>
    </row>
    <row r="13" spans="1:72" s="2" customFormat="1" ht="15" customHeight="1" thickBot="1">
      <c r="A13" s="47">
        <v>1</v>
      </c>
      <c r="B13" s="48" t="s">
        <v>46</v>
      </c>
      <c r="C13" s="49">
        <f>P13+W13+AD13+AK13+AR13+AY13+BF13</f>
        <v>5</v>
      </c>
      <c r="D13" s="142">
        <f>SUM(E13:I13)</f>
        <v>45</v>
      </c>
      <c r="E13" s="50">
        <f>IF(SUM(J13,Q13,X13,AE13,AL13,AS13,AZ13)&gt;0,SUM(J13,Q13,X13,AE13,AL13,AS13,AZ13),"")</f>
        <v>15</v>
      </c>
      <c r="F13" s="50" t="str">
        <f>IF(SUM(K13,R13,Y13,AF13,AM13,AT13,BA13)&gt;0,SUM(K13,R13,Y13,AF13,AM13,AT13,BA13),"")</f>
        <v/>
      </c>
      <c r="G13" s="50">
        <f>IF(SUM(L13,S13,Z13,AG13,AN13,AU13,BB13)&gt;0,SUM(L13,S13,Z13,AG13,AN13,AU13,BB13),"")</f>
        <v>15</v>
      </c>
      <c r="H13" s="50">
        <f>IF(SUM(M13,T13,AA13,AH13,AO13,AV13,BC13)&gt;0,SUM(M13,T13,AA13,AH13,AO13,AV13,BC13),"")</f>
        <v>15</v>
      </c>
      <c r="I13" s="50" t="str">
        <f>IF(SUM(N13,U13,AB13,AI13,AP13,AW13,BD13)&gt;0,SUM(N13,U13,AB13,AI13,AP13,AW13,BD13),"")</f>
        <v/>
      </c>
      <c r="J13" s="98">
        <v>15</v>
      </c>
      <c r="K13" s="50"/>
      <c r="L13" s="51">
        <v>15</v>
      </c>
      <c r="M13" s="50">
        <v>15</v>
      </c>
      <c r="N13" s="50"/>
      <c r="O13" s="55" t="s">
        <v>35</v>
      </c>
      <c r="P13" s="53">
        <v>5</v>
      </c>
      <c r="Q13" s="54"/>
      <c r="R13" s="51"/>
      <c r="S13" s="51"/>
      <c r="T13" s="51"/>
      <c r="U13" s="55"/>
      <c r="V13" s="55"/>
      <c r="W13" s="56"/>
      <c r="X13" s="57"/>
      <c r="Y13" s="51"/>
      <c r="Z13" s="51"/>
      <c r="AA13" s="51"/>
      <c r="AB13" s="55"/>
      <c r="AC13" s="55"/>
      <c r="AD13" s="53"/>
      <c r="AE13" s="54"/>
      <c r="AF13" s="52"/>
      <c r="AG13" s="50"/>
      <c r="AH13" s="50"/>
      <c r="AI13" s="55"/>
      <c r="AJ13" s="58"/>
      <c r="AK13" s="56"/>
      <c r="AL13" s="57"/>
      <c r="AM13" s="51"/>
      <c r="AN13" s="51"/>
      <c r="AO13" s="51"/>
      <c r="AP13" s="55"/>
      <c r="AQ13" s="55"/>
      <c r="AR13" s="53"/>
      <c r="AS13" s="54"/>
      <c r="AT13" s="51"/>
      <c r="AU13" s="51"/>
      <c r="AV13" s="51"/>
      <c r="AW13" s="51"/>
      <c r="AX13" s="51"/>
      <c r="AY13" s="56"/>
      <c r="AZ13" s="59"/>
      <c r="BA13" s="51"/>
      <c r="BB13" s="51"/>
      <c r="BC13" s="51"/>
      <c r="BD13" s="55"/>
      <c r="BE13" s="55"/>
      <c r="BF13" s="60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</row>
    <row r="14" spans="1:72" s="2" customFormat="1" ht="15" customHeight="1" thickBot="1">
      <c r="A14" s="47">
        <v>2</v>
      </c>
      <c r="B14" s="48" t="s">
        <v>70</v>
      </c>
      <c r="C14" s="49">
        <f t="shared" ref="C14:C44" si="0">P14+W14+AD14+AK14+AR14+AY14+BF14</f>
        <v>6</v>
      </c>
      <c r="D14" s="142">
        <f t="shared" ref="D14:D44" si="1">SUM(E14:I14)</f>
        <v>45</v>
      </c>
      <c r="E14" s="50" t="str">
        <f t="shared" ref="E14:E44" si="2">IF(SUM(J14,Q14,X14,AE14,AL14,AS14,AZ14)&gt;0,SUM(J14,Q14,X14,AE14,AL14,AS14,AZ14),"")</f>
        <v/>
      </c>
      <c r="F14" s="50" t="str">
        <f t="shared" ref="F14:F44" si="3">IF(SUM(K14,R14,Y14,AF14,AM14,AT14,BA14)&gt;0,SUM(K14,R14,Y14,AF14,AM14,AT14,BA14),"")</f>
        <v/>
      </c>
      <c r="G14" s="50">
        <f t="shared" ref="G14:G44" si="4">IF(SUM(L14,S14,Z14,AG14,AN14,AU14,BB14)&gt;0,SUM(L14,S14,Z14,AG14,AN14,AU14,BB14),"")</f>
        <v>45</v>
      </c>
      <c r="H14" s="50" t="str">
        <f t="shared" ref="H14:H44" si="5">IF(SUM(M14,T14,AA14,AH14,AO14,AV14,BC14)&gt;0,SUM(M14,T14,AA14,AH14,AO14,AV14,BC14),"")</f>
        <v/>
      </c>
      <c r="I14" s="50" t="str">
        <f t="shared" ref="I14:I44" si="6">IF(SUM(N14,U14,AB14,AI14,AP14,AW14,BD14)&gt;0,SUM(N14,U14,AB14,AI14,AP14,AW14,BD14),"")</f>
        <v/>
      </c>
      <c r="J14" s="98"/>
      <c r="K14" s="51"/>
      <c r="L14" s="51">
        <v>30</v>
      </c>
      <c r="M14" s="51"/>
      <c r="N14" s="51"/>
      <c r="O14" s="55" t="s">
        <v>35</v>
      </c>
      <c r="P14" s="53">
        <v>4</v>
      </c>
      <c r="Q14" s="54"/>
      <c r="R14" s="51"/>
      <c r="S14" s="51">
        <v>15</v>
      </c>
      <c r="T14" s="51"/>
      <c r="U14" s="55"/>
      <c r="V14" s="55" t="s">
        <v>35</v>
      </c>
      <c r="W14" s="61">
        <v>2</v>
      </c>
      <c r="X14" s="62"/>
      <c r="Y14" s="50"/>
      <c r="Z14" s="50"/>
      <c r="AA14" s="50"/>
      <c r="AB14" s="52"/>
      <c r="AC14" s="52"/>
      <c r="AD14" s="63"/>
      <c r="AE14" s="64"/>
      <c r="AF14" s="50"/>
      <c r="AG14" s="50"/>
      <c r="AH14" s="50"/>
      <c r="AI14" s="55"/>
      <c r="AJ14" s="58"/>
      <c r="AK14" s="56"/>
      <c r="AL14" s="57"/>
      <c r="AM14" s="51"/>
      <c r="AN14" s="51"/>
      <c r="AO14" s="51"/>
      <c r="AP14" s="55"/>
      <c r="AQ14" s="55"/>
      <c r="AR14" s="53"/>
      <c r="AS14" s="54"/>
      <c r="AT14" s="51"/>
      <c r="AU14" s="51"/>
      <c r="AV14" s="51"/>
      <c r="AW14" s="51"/>
      <c r="AX14" s="51"/>
      <c r="AY14" s="56"/>
      <c r="AZ14" s="59"/>
      <c r="BA14" s="51"/>
      <c r="BB14" s="51"/>
      <c r="BC14" s="51"/>
      <c r="BD14" s="55"/>
      <c r="BE14" s="55"/>
      <c r="BF14" s="60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</row>
    <row r="15" spans="1:72" s="3" customFormat="1" ht="15" customHeight="1" thickBot="1">
      <c r="A15" s="47">
        <v>3</v>
      </c>
      <c r="B15" s="48" t="s">
        <v>65</v>
      </c>
      <c r="C15" s="49">
        <f>P15+W15+AD15+AK15+AR15+AY15+BF15</f>
        <v>6</v>
      </c>
      <c r="D15" s="142">
        <f>SUM(E15:I15)</f>
        <v>60</v>
      </c>
      <c r="E15" s="50">
        <f t="shared" ref="E15:I19" si="7">IF(SUM(J15,Q15,X15,AE15,AL15,AS15,AZ15)&gt;0,SUM(J15,Q15,X15,AE15,AL15,AS15,AZ15),"")</f>
        <v>30</v>
      </c>
      <c r="F15" s="50" t="str">
        <f t="shared" si="7"/>
        <v/>
      </c>
      <c r="G15" s="50" t="str">
        <f t="shared" si="7"/>
        <v/>
      </c>
      <c r="H15" s="50">
        <f t="shared" si="7"/>
        <v>30</v>
      </c>
      <c r="I15" s="50" t="str">
        <f t="shared" si="7"/>
        <v/>
      </c>
      <c r="J15" s="98">
        <v>30</v>
      </c>
      <c r="K15" s="51"/>
      <c r="L15" s="51"/>
      <c r="M15" s="51">
        <v>30</v>
      </c>
      <c r="N15" s="51"/>
      <c r="O15" s="55" t="s">
        <v>34</v>
      </c>
      <c r="P15" s="53">
        <v>6</v>
      </c>
      <c r="Q15" s="54"/>
      <c r="R15" s="51"/>
      <c r="S15" s="51"/>
      <c r="T15" s="51"/>
      <c r="U15" s="55"/>
      <c r="V15" s="55"/>
      <c r="W15" s="61"/>
      <c r="X15" s="59"/>
      <c r="Y15" s="51"/>
      <c r="Z15" s="51"/>
      <c r="AA15" s="51"/>
      <c r="AB15" s="55"/>
      <c r="AC15" s="55"/>
      <c r="AD15" s="53"/>
      <c r="AE15" s="66"/>
      <c r="AF15" s="51"/>
      <c r="AG15" s="51"/>
      <c r="AH15" s="51"/>
      <c r="AI15" s="55"/>
      <c r="AJ15" s="58"/>
      <c r="AK15" s="56"/>
      <c r="AL15" s="57"/>
      <c r="AM15" s="51"/>
      <c r="AN15" s="51"/>
      <c r="AO15" s="51"/>
      <c r="AP15" s="55"/>
      <c r="AQ15" s="55"/>
      <c r="AR15" s="53"/>
      <c r="AS15" s="54"/>
      <c r="AT15" s="51"/>
      <c r="AU15" s="51"/>
      <c r="AV15" s="51"/>
      <c r="AW15" s="51"/>
      <c r="AX15" s="51"/>
      <c r="AY15" s="56"/>
      <c r="AZ15" s="59"/>
      <c r="BA15" s="51"/>
      <c r="BB15" s="51"/>
      <c r="BC15" s="51"/>
      <c r="BD15" s="55"/>
      <c r="BE15" s="55"/>
      <c r="BF15" s="60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</row>
    <row r="16" spans="1:72" s="3" customFormat="1" ht="15" customHeight="1" thickBot="1">
      <c r="A16" s="47">
        <v>4</v>
      </c>
      <c r="B16" s="48" t="s">
        <v>50</v>
      </c>
      <c r="C16" s="49">
        <f>P16+W16+AD16+AK16+AR16+AY16+BF16</f>
        <v>3</v>
      </c>
      <c r="D16" s="142">
        <f>SUM(E16:I16)</f>
        <v>30</v>
      </c>
      <c r="E16" s="50">
        <f t="shared" si="7"/>
        <v>15</v>
      </c>
      <c r="F16" s="50" t="str">
        <f t="shared" si="7"/>
        <v/>
      </c>
      <c r="G16" s="50" t="str">
        <f t="shared" si="7"/>
        <v/>
      </c>
      <c r="H16" s="50">
        <f t="shared" si="7"/>
        <v>15</v>
      </c>
      <c r="I16" s="50" t="str">
        <f t="shared" si="7"/>
        <v/>
      </c>
      <c r="J16" s="98">
        <v>15</v>
      </c>
      <c r="K16" s="51"/>
      <c r="L16" s="51"/>
      <c r="M16" s="51">
        <v>15</v>
      </c>
      <c r="N16" s="51"/>
      <c r="O16" s="55" t="s">
        <v>35</v>
      </c>
      <c r="P16" s="53">
        <v>3</v>
      </c>
      <c r="Q16" s="54"/>
      <c r="R16" s="51"/>
      <c r="S16" s="51"/>
      <c r="T16" s="51"/>
      <c r="U16" s="55"/>
      <c r="V16" s="55"/>
      <c r="W16" s="61"/>
      <c r="X16" s="59"/>
      <c r="Y16" s="51"/>
      <c r="Z16" s="51"/>
      <c r="AA16" s="51"/>
      <c r="AB16" s="55"/>
      <c r="AC16" s="55"/>
      <c r="AD16" s="53"/>
      <c r="AE16" s="66"/>
      <c r="AF16" s="51"/>
      <c r="AG16" s="51"/>
      <c r="AH16" s="51"/>
      <c r="AI16" s="55"/>
      <c r="AJ16" s="58"/>
      <c r="AK16" s="56"/>
      <c r="AL16" s="57"/>
      <c r="AM16" s="51"/>
      <c r="AN16" s="51"/>
      <c r="AO16" s="51"/>
      <c r="AP16" s="55"/>
      <c r="AQ16" s="55"/>
      <c r="AR16" s="53"/>
      <c r="AS16" s="54"/>
      <c r="AT16" s="51"/>
      <c r="AU16" s="51"/>
      <c r="AV16" s="51"/>
      <c r="AW16" s="51"/>
      <c r="AX16" s="51"/>
      <c r="AY16" s="56"/>
      <c r="AZ16" s="59"/>
      <c r="BA16" s="51"/>
      <c r="BB16" s="51"/>
      <c r="BC16" s="51"/>
      <c r="BD16" s="55"/>
      <c r="BE16" s="55"/>
      <c r="BF16" s="60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72" s="3" customFormat="1" ht="15" customHeight="1" thickBot="1">
      <c r="A17" s="47">
        <v>5</v>
      </c>
      <c r="B17" s="48" t="s">
        <v>52</v>
      </c>
      <c r="C17" s="49">
        <f>P17+W17+AD17+AK17+AR17+AY17+BF17</f>
        <v>5</v>
      </c>
      <c r="D17" s="142">
        <f>SUM(E17:I17)</f>
        <v>45</v>
      </c>
      <c r="E17" s="50">
        <f t="shared" si="7"/>
        <v>30</v>
      </c>
      <c r="F17" s="50" t="str">
        <f t="shared" si="7"/>
        <v/>
      </c>
      <c r="G17" s="50" t="str">
        <f t="shared" si="7"/>
        <v/>
      </c>
      <c r="H17" s="50">
        <f t="shared" si="7"/>
        <v>15</v>
      </c>
      <c r="I17" s="50" t="str">
        <f t="shared" si="7"/>
        <v/>
      </c>
      <c r="J17" s="98">
        <v>30</v>
      </c>
      <c r="K17" s="51"/>
      <c r="L17" s="51"/>
      <c r="M17" s="51">
        <v>15</v>
      </c>
      <c r="N17" s="55"/>
      <c r="O17" s="55" t="s">
        <v>34</v>
      </c>
      <c r="P17" s="53">
        <v>5</v>
      </c>
      <c r="Q17" s="54"/>
      <c r="R17" s="51"/>
      <c r="S17" s="51"/>
      <c r="T17" s="51"/>
      <c r="U17" s="55"/>
      <c r="V17" s="55"/>
      <c r="W17" s="61"/>
      <c r="X17" s="59"/>
      <c r="Y17" s="51"/>
      <c r="Z17" s="51"/>
      <c r="AA17" s="51"/>
      <c r="AB17" s="55"/>
      <c r="AC17" s="55"/>
      <c r="AD17" s="53"/>
      <c r="AE17" s="66"/>
      <c r="AF17" s="51"/>
      <c r="AG17" s="51"/>
      <c r="AH17" s="51"/>
      <c r="AI17" s="55"/>
      <c r="AJ17" s="58"/>
      <c r="AK17" s="56"/>
      <c r="AL17" s="57"/>
      <c r="AM17" s="51"/>
      <c r="AN17" s="51"/>
      <c r="AO17" s="51"/>
      <c r="AP17" s="55"/>
      <c r="AQ17" s="55"/>
      <c r="AR17" s="53"/>
      <c r="AS17" s="54"/>
      <c r="AT17" s="51"/>
      <c r="AU17" s="51"/>
      <c r="AV17" s="51"/>
      <c r="AW17" s="51"/>
      <c r="AX17" s="51"/>
      <c r="AY17" s="56"/>
      <c r="AZ17" s="59"/>
      <c r="BA17" s="51"/>
      <c r="BB17" s="51"/>
      <c r="BC17" s="51"/>
      <c r="BD17" s="55"/>
      <c r="BE17" s="55"/>
      <c r="BF17" s="60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</row>
    <row r="18" spans="1:72" s="3" customFormat="1" ht="15" customHeight="1" thickBot="1">
      <c r="A18" s="47">
        <v>6</v>
      </c>
      <c r="B18" s="48" t="s">
        <v>97</v>
      </c>
      <c r="C18" s="49">
        <f>P18+W18+AD18+AK18+AR18+AY18+BF18</f>
        <v>3</v>
      </c>
      <c r="D18" s="142">
        <f>SUM(E18:I18)</f>
        <v>25</v>
      </c>
      <c r="E18" s="50">
        <f t="shared" si="7"/>
        <v>10</v>
      </c>
      <c r="F18" s="50" t="str">
        <f t="shared" si="7"/>
        <v/>
      </c>
      <c r="G18" s="50">
        <f t="shared" si="7"/>
        <v>15</v>
      </c>
      <c r="H18" s="50" t="str">
        <f t="shared" si="7"/>
        <v/>
      </c>
      <c r="I18" s="50" t="str">
        <f t="shared" si="7"/>
        <v/>
      </c>
      <c r="J18" s="98">
        <v>10</v>
      </c>
      <c r="K18" s="51"/>
      <c r="L18" s="51">
        <v>15</v>
      </c>
      <c r="M18" s="51"/>
      <c r="N18" s="51"/>
      <c r="O18" s="55" t="s">
        <v>35</v>
      </c>
      <c r="P18" s="53">
        <v>3</v>
      </c>
      <c r="Q18" s="54"/>
      <c r="R18" s="51"/>
      <c r="S18" s="51"/>
      <c r="T18" s="51"/>
      <c r="U18" s="55"/>
      <c r="V18" s="55"/>
      <c r="W18" s="61"/>
      <c r="X18" s="59"/>
      <c r="Y18" s="51"/>
      <c r="Z18" s="51"/>
      <c r="AA18" s="51"/>
      <c r="AB18" s="55"/>
      <c r="AC18" s="55"/>
      <c r="AD18" s="53"/>
      <c r="AE18" s="66"/>
      <c r="AF18" s="51"/>
      <c r="AG18" s="51"/>
      <c r="AH18" s="51"/>
      <c r="AI18" s="55"/>
      <c r="AJ18" s="58"/>
      <c r="AK18" s="56"/>
      <c r="AL18" s="57"/>
      <c r="AM18" s="51"/>
      <c r="AN18" s="51"/>
      <c r="AO18" s="51"/>
      <c r="AP18" s="55"/>
      <c r="AQ18" s="55"/>
      <c r="AR18" s="53"/>
      <c r="AS18" s="54"/>
      <c r="AT18" s="51"/>
      <c r="AU18" s="51"/>
      <c r="AV18" s="51"/>
      <c r="AW18" s="51"/>
      <c r="AX18" s="51"/>
      <c r="AY18" s="56"/>
      <c r="AZ18" s="59"/>
      <c r="BA18" s="51"/>
      <c r="BB18" s="51"/>
      <c r="BC18" s="51"/>
      <c r="BD18" s="55"/>
      <c r="BE18" s="55"/>
      <c r="BF18" s="60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</row>
    <row r="19" spans="1:72" s="3" customFormat="1" ht="15" customHeight="1" thickBot="1">
      <c r="A19" s="47">
        <v>7</v>
      </c>
      <c r="B19" s="48" t="s">
        <v>72</v>
      </c>
      <c r="C19" s="49">
        <f>P19+W19+AD19+AK19+AR19+AY19+BF19</f>
        <v>4</v>
      </c>
      <c r="D19" s="142">
        <f>SUM(E19:I19)</f>
        <v>30</v>
      </c>
      <c r="E19" s="50">
        <f t="shared" si="7"/>
        <v>10</v>
      </c>
      <c r="F19" s="50" t="str">
        <f t="shared" si="7"/>
        <v/>
      </c>
      <c r="G19" s="50">
        <f t="shared" si="7"/>
        <v>20</v>
      </c>
      <c r="H19" s="50" t="str">
        <f t="shared" si="7"/>
        <v/>
      </c>
      <c r="I19" s="50" t="str">
        <f t="shared" si="7"/>
        <v/>
      </c>
      <c r="J19" s="98">
        <v>10</v>
      </c>
      <c r="K19" s="51"/>
      <c r="L19" s="51">
        <v>20</v>
      </c>
      <c r="M19" s="51"/>
      <c r="N19" s="51"/>
      <c r="O19" s="55" t="s">
        <v>35</v>
      </c>
      <c r="P19" s="53">
        <v>4</v>
      </c>
      <c r="Q19" s="54"/>
      <c r="R19" s="51"/>
      <c r="S19" s="51"/>
      <c r="T19" s="51"/>
      <c r="U19" s="55"/>
      <c r="V19" s="55"/>
      <c r="W19" s="61"/>
      <c r="X19" s="59"/>
      <c r="Y19" s="51"/>
      <c r="Z19" s="51"/>
      <c r="AA19" s="51"/>
      <c r="AB19" s="55"/>
      <c r="AC19" s="55"/>
      <c r="AD19" s="53"/>
      <c r="AE19" s="66"/>
      <c r="AF19" s="51"/>
      <c r="AG19" s="51"/>
      <c r="AH19" s="51"/>
      <c r="AI19" s="55"/>
      <c r="AJ19" s="58"/>
      <c r="AK19" s="56"/>
      <c r="AL19" s="57"/>
      <c r="AM19" s="51"/>
      <c r="AN19" s="51"/>
      <c r="AO19" s="51"/>
      <c r="AP19" s="55"/>
      <c r="AQ19" s="55"/>
      <c r="AR19" s="53"/>
      <c r="AS19" s="54"/>
      <c r="AT19" s="51"/>
      <c r="AU19" s="51"/>
      <c r="AV19" s="51"/>
      <c r="AW19" s="51"/>
      <c r="AX19" s="51"/>
      <c r="AY19" s="56"/>
      <c r="AZ19" s="59"/>
      <c r="BA19" s="51"/>
      <c r="BB19" s="51"/>
      <c r="BC19" s="51"/>
      <c r="BD19" s="55"/>
      <c r="BE19" s="55"/>
      <c r="BF19" s="60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</row>
    <row r="20" spans="1:72" s="3" customFormat="1" ht="15" customHeight="1" thickBot="1">
      <c r="A20" s="47">
        <v>8</v>
      </c>
      <c r="B20" s="65" t="s">
        <v>47</v>
      </c>
      <c r="C20" s="49">
        <f t="shared" si="0"/>
        <v>4</v>
      </c>
      <c r="D20" s="142">
        <f t="shared" si="1"/>
        <v>30</v>
      </c>
      <c r="E20" s="50">
        <f t="shared" si="2"/>
        <v>15</v>
      </c>
      <c r="F20" s="50" t="str">
        <f t="shared" si="3"/>
        <v/>
      </c>
      <c r="G20" s="50" t="str">
        <f t="shared" si="4"/>
        <v/>
      </c>
      <c r="H20" s="50">
        <f t="shared" si="5"/>
        <v>15</v>
      </c>
      <c r="I20" s="50" t="str">
        <f t="shared" si="6"/>
        <v/>
      </c>
      <c r="J20" s="98"/>
      <c r="K20" s="51"/>
      <c r="L20" s="51"/>
      <c r="M20" s="51"/>
      <c r="N20" s="51"/>
      <c r="O20" s="55"/>
      <c r="P20" s="53"/>
      <c r="Q20" s="54">
        <v>15</v>
      </c>
      <c r="R20" s="51"/>
      <c r="S20" s="51"/>
      <c r="T20" s="51">
        <v>15</v>
      </c>
      <c r="U20" s="55"/>
      <c r="V20" s="55" t="s">
        <v>34</v>
      </c>
      <c r="W20" s="61">
        <v>4</v>
      </c>
      <c r="X20" s="59"/>
      <c r="Y20" s="51"/>
      <c r="Z20" s="51"/>
      <c r="AA20" s="51"/>
      <c r="AB20" s="55"/>
      <c r="AC20" s="55"/>
      <c r="AD20" s="53"/>
      <c r="AE20" s="66"/>
      <c r="AF20" s="51"/>
      <c r="AG20" s="51"/>
      <c r="AH20" s="51"/>
      <c r="AI20" s="55"/>
      <c r="AJ20" s="58"/>
      <c r="AK20" s="56"/>
      <c r="AL20" s="57"/>
      <c r="AM20" s="51"/>
      <c r="AN20" s="51"/>
      <c r="AO20" s="51"/>
      <c r="AP20" s="55"/>
      <c r="AQ20" s="55"/>
      <c r="AR20" s="53"/>
      <c r="AS20" s="54"/>
      <c r="AT20" s="51"/>
      <c r="AU20" s="51"/>
      <c r="AV20" s="51"/>
      <c r="AW20" s="51"/>
      <c r="AX20" s="51"/>
      <c r="AY20" s="56"/>
      <c r="AZ20" s="59"/>
      <c r="BA20" s="51"/>
      <c r="BB20" s="51"/>
      <c r="BC20" s="51"/>
      <c r="BD20" s="55"/>
      <c r="BE20" s="55"/>
      <c r="BF20" s="6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</row>
    <row r="21" spans="1:72" s="3" customFormat="1" ht="15" customHeight="1" thickBot="1">
      <c r="A21" s="47">
        <v>9</v>
      </c>
      <c r="B21" s="48" t="s">
        <v>48</v>
      </c>
      <c r="C21" s="49">
        <f t="shared" si="0"/>
        <v>2</v>
      </c>
      <c r="D21" s="142">
        <f t="shared" si="1"/>
        <v>30</v>
      </c>
      <c r="E21" s="50">
        <f t="shared" si="2"/>
        <v>15</v>
      </c>
      <c r="F21" s="50" t="str">
        <f t="shared" si="3"/>
        <v/>
      </c>
      <c r="G21" s="50" t="str">
        <f t="shared" si="4"/>
        <v/>
      </c>
      <c r="H21" s="50">
        <f t="shared" si="5"/>
        <v>15</v>
      </c>
      <c r="I21" s="50" t="str">
        <f t="shared" si="6"/>
        <v/>
      </c>
      <c r="J21" s="98"/>
      <c r="K21" s="51"/>
      <c r="L21" s="51"/>
      <c r="M21" s="51"/>
      <c r="N21" s="51"/>
      <c r="O21" s="55"/>
      <c r="P21" s="53"/>
      <c r="Q21" s="54">
        <v>15</v>
      </c>
      <c r="R21" s="51"/>
      <c r="S21" s="51"/>
      <c r="T21" s="51">
        <v>15</v>
      </c>
      <c r="U21" s="55"/>
      <c r="V21" s="55" t="s">
        <v>35</v>
      </c>
      <c r="W21" s="61">
        <v>2</v>
      </c>
      <c r="X21" s="59"/>
      <c r="Y21" s="51"/>
      <c r="Z21" s="51"/>
      <c r="AA21" s="51"/>
      <c r="AB21" s="55"/>
      <c r="AC21" s="55"/>
      <c r="AD21" s="53"/>
      <c r="AE21" s="66"/>
      <c r="AF21" s="51"/>
      <c r="AG21" s="51"/>
      <c r="AH21" s="51"/>
      <c r="AI21" s="55"/>
      <c r="AJ21" s="58"/>
      <c r="AK21" s="56"/>
      <c r="AL21" s="57"/>
      <c r="AM21" s="51"/>
      <c r="AN21" s="51"/>
      <c r="AO21" s="51"/>
      <c r="AP21" s="55"/>
      <c r="AQ21" s="55"/>
      <c r="AR21" s="53"/>
      <c r="AS21" s="54"/>
      <c r="AT21" s="51"/>
      <c r="AU21" s="51"/>
      <c r="AV21" s="51"/>
      <c r="AW21" s="51"/>
      <c r="AX21" s="51"/>
      <c r="AY21" s="56"/>
      <c r="AZ21" s="59"/>
      <c r="BA21" s="51"/>
      <c r="BB21" s="51"/>
      <c r="BC21" s="51"/>
      <c r="BD21" s="55"/>
      <c r="BE21" s="55"/>
      <c r="BF21" s="60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</row>
    <row r="22" spans="1:72" s="3" customFormat="1" ht="15" customHeight="1" thickBot="1">
      <c r="A22" s="47">
        <v>10</v>
      </c>
      <c r="B22" s="48" t="s">
        <v>49</v>
      </c>
      <c r="C22" s="49">
        <f t="shared" si="0"/>
        <v>2</v>
      </c>
      <c r="D22" s="142">
        <f t="shared" si="1"/>
        <v>30</v>
      </c>
      <c r="E22" s="50">
        <f t="shared" si="2"/>
        <v>15</v>
      </c>
      <c r="F22" s="50" t="str">
        <f t="shared" si="3"/>
        <v/>
      </c>
      <c r="G22" s="50" t="str">
        <f t="shared" si="4"/>
        <v/>
      </c>
      <c r="H22" s="50">
        <f t="shared" si="5"/>
        <v>15</v>
      </c>
      <c r="I22" s="50" t="str">
        <f t="shared" si="6"/>
        <v/>
      </c>
      <c r="J22" s="98"/>
      <c r="K22" s="51"/>
      <c r="L22" s="51"/>
      <c r="M22" s="51"/>
      <c r="N22" s="51"/>
      <c r="O22" s="55"/>
      <c r="P22" s="53"/>
      <c r="Q22" s="54">
        <v>15</v>
      </c>
      <c r="R22" s="51"/>
      <c r="S22" s="51"/>
      <c r="T22" s="51">
        <v>15</v>
      </c>
      <c r="U22" s="55"/>
      <c r="V22" s="55" t="s">
        <v>35</v>
      </c>
      <c r="W22" s="61">
        <v>2</v>
      </c>
      <c r="X22" s="59"/>
      <c r="Y22" s="51"/>
      <c r="Z22" s="51"/>
      <c r="AA22" s="51"/>
      <c r="AB22" s="55"/>
      <c r="AC22" s="55"/>
      <c r="AD22" s="53"/>
      <c r="AE22" s="66"/>
      <c r="AF22" s="51"/>
      <c r="AG22" s="51"/>
      <c r="AH22" s="51"/>
      <c r="AI22" s="55"/>
      <c r="AJ22" s="58"/>
      <c r="AK22" s="56"/>
      <c r="AL22" s="57"/>
      <c r="AM22" s="51"/>
      <c r="AN22" s="51"/>
      <c r="AO22" s="51"/>
      <c r="AP22" s="55"/>
      <c r="AQ22" s="55"/>
      <c r="AR22" s="53"/>
      <c r="AS22" s="54"/>
      <c r="AT22" s="51"/>
      <c r="AU22" s="51"/>
      <c r="AV22" s="51"/>
      <c r="AW22" s="51"/>
      <c r="AX22" s="51"/>
      <c r="AY22" s="56"/>
      <c r="AZ22" s="59"/>
      <c r="BA22" s="51"/>
      <c r="BB22" s="51"/>
      <c r="BC22" s="51"/>
      <c r="BD22" s="55"/>
      <c r="BE22" s="55"/>
      <c r="BF22" s="60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</row>
    <row r="23" spans="1:72" s="3" customFormat="1" ht="15" customHeight="1" thickBot="1">
      <c r="A23" s="47">
        <v>11</v>
      </c>
      <c r="B23" s="48" t="s">
        <v>71</v>
      </c>
      <c r="C23" s="49">
        <f t="shared" si="0"/>
        <v>2</v>
      </c>
      <c r="D23" s="142">
        <f t="shared" si="1"/>
        <v>30</v>
      </c>
      <c r="E23" s="50">
        <f t="shared" si="2"/>
        <v>15</v>
      </c>
      <c r="F23" s="50" t="str">
        <f t="shared" si="3"/>
        <v/>
      </c>
      <c r="G23" s="50">
        <f t="shared" si="4"/>
        <v>15</v>
      </c>
      <c r="H23" s="50" t="str">
        <f t="shared" si="5"/>
        <v/>
      </c>
      <c r="I23" s="50" t="str">
        <f t="shared" si="6"/>
        <v/>
      </c>
      <c r="J23" s="98"/>
      <c r="K23" s="51"/>
      <c r="L23" s="51"/>
      <c r="M23" s="51"/>
      <c r="N23" s="51"/>
      <c r="O23" s="55"/>
      <c r="P23" s="53"/>
      <c r="Q23" s="54">
        <v>15</v>
      </c>
      <c r="R23" s="51"/>
      <c r="S23" s="51">
        <v>15</v>
      </c>
      <c r="T23" s="51"/>
      <c r="U23" s="55"/>
      <c r="V23" s="55" t="s">
        <v>35</v>
      </c>
      <c r="W23" s="61">
        <v>2</v>
      </c>
      <c r="X23" s="59"/>
      <c r="Y23" s="51"/>
      <c r="Z23" s="51"/>
      <c r="AA23" s="51"/>
      <c r="AB23" s="55"/>
      <c r="AC23" s="55"/>
      <c r="AD23" s="53"/>
      <c r="AE23" s="66"/>
      <c r="AF23" s="51"/>
      <c r="AG23" s="51"/>
      <c r="AH23" s="51"/>
      <c r="AI23" s="55"/>
      <c r="AJ23" s="58"/>
      <c r="AK23" s="56"/>
      <c r="AL23" s="57"/>
      <c r="AM23" s="51"/>
      <c r="AN23" s="51"/>
      <c r="AO23" s="51"/>
      <c r="AP23" s="55"/>
      <c r="AQ23" s="55"/>
      <c r="AR23" s="53"/>
      <c r="AS23" s="54"/>
      <c r="AT23" s="51"/>
      <c r="AU23" s="51"/>
      <c r="AV23" s="51"/>
      <c r="AW23" s="51"/>
      <c r="AX23" s="51"/>
      <c r="AY23" s="56"/>
      <c r="AZ23" s="59"/>
      <c r="BA23" s="51"/>
      <c r="BB23" s="51"/>
      <c r="BC23" s="51"/>
      <c r="BD23" s="55"/>
      <c r="BE23" s="55"/>
      <c r="BF23" s="60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</row>
    <row r="24" spans="1:72" s="3" customFormat="1" ht="15" customHeight="1" thickBot="1">
      <c r="A24" s="47">
        <v>12</v>
      </c>
      <c r="B24" s="48" t="s">
        <v>51</v>
      </c>
      <c r="C24" s="49">
        <f t="shared" si="0"/>
        <v>2</v>
      </c>
      <c r="D24" s="142">
        <f t="shared" si="1"/>
        <v>30</v>
      </c>
      <c r="E24" s="50">
        <f t="shared" si="2"/>
        <v>15</v>
      </c>
      <c r="F24" s="50" t="str">
        <f t="shared" si="3"/>
        <v/>
      </c>
      <c r="G24" s="50" t="str">
        <f t="shared" si="4"/>
        <v/>
      </c>
      <c r="H24" s="50">
        <f t="shared" si="5"/>
        <v>15</v>
      </c>
      <c r="I24" s="50" t="str">
        <f t="shared" si="6"/>
        <v/>
      </c>
      <c r="J24" s="98"/>
      <c r="K24" s="51"/>
      <c r="L24" s="51"/>
      <c r="M24" s="51"/>
      <c r="N24" s="51"/>
      <c r="O24" s="55"/>
      <c r="P24" s="53"/>
      <c r="Q24" s="54">
        <v>15</v>
      </c>
      <c r="R24" s="51"/>
      <c r="S24" s="51"/>
      <c r="T24" s="51">
        <v>15</v>
      </c>
      <c r="U24" s="55"/>
      <c r="V24" s="55" t="s">
        <v>35</v>
      </c>
      <c r="W24" s="61">
        <v>2</v>
      </c>
      <c r="X24" s="59"/>
      <c r="Y24" s="51"/>
      <c r="Z24" s="51"/>
      <c r="AA24" s="51"/>
      <c r="AB24" s="55"/>
      <c r="AC24" s="55"/>
      <c r="AD24" s="53"/>
      <c r="AE24" s="66"/>
      <c r="AF24" s="51"/>
      <c r="AG24" s="51"/>
      <c r="AH24" s="51"/>
      <c r="AI24" s="55"/>
      <c r="AJ24" s="58"/>
      <c r="AK24" s="56"/>
      <c r="AL24" s="57"/>
      <c r="AM24" s="51"/>
      <c r="AN24" s="51"/>
      <c r="AO24" s="51"/>
      <c r="AP24" s="55"/>
      <c r="AQ24" s="55"/>
      <c r="AR24" s="53"/>
      <c r="AS24" s="54"/>
      <c r="AT24" s="51"/>
      <c r="AU24" s="51"/>
      <c r="AV24" s="51"/>
      <c r="AW24" s="51"/>
      <c r="AX24" s="51"/>
      <c r="AY24" s="56"/>
      <c r="AZ24" s="59"/>
      <c r="BA24" s="51"/>
      <c r="BB24" s="51"/>
      <c r="BC24" s="51"/>
      <c r="BD24" s="55"/>
      <c r="BE24" s="55"/>
      <c r="BF24" s="60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</row>
    <row r="25" spans="1:72" s="3" customFormat="1" ht="15" customHeight="1" thickBot="1">
      <c r="A25" s="47">
        <v>13</v>
      </c>
      <c r="B25" s="48" t="s">
        <v>73</v>
      </c>
      <c r="C25" s="49">
        <f t="shared" si="0"/>
        <v>4</v>
      </c>
      <c r="D25" s="142">
        <f t="shared" si="1"/>
        <v>60</v>
      </c>
      <c r="E25" s="50" t="str">
        <f t="shared" si="2"/>
        <v/>
      </c>
      <c r="F25" s="50" t="str">
        <f t="shared" si="3"/>
        <v/>
      </c>
      <c r="G25" s="50">
        <f t="shared" si="4"/>
        <v>60</v>
      </c>
      <c r="H25" s="50" t="str">
        <f t="shared" si="5"/>
        <v/>
      </c>
      <c r="I25" s="50" t="str">
        <f t="shared" si="6"/>
        <v/>
      </c>
      <c r="J25" s="98"/>
      <c r="K25" s="51"/>
      <c r="L25" s="51"/>
      <c r="M25" s="51"/>
      <c r="N25" s="51"/>
      <c r="O25" s="55"/>
      <c r="P25" s="53"/>
      <c r="Q25" s="54"/>
      <c r="R25" s="51"/>
      <c r="S25" s="51"/>
      <c r="T25" s="51"/>
      <c r="U25" s="55"/>
      <c r="V25" s="55"/>
      <c r="W25" s="61"/>
      <c r="X25" s="59"/>
      <c r="Y25" s="51"/>
      <c r="Z25" s="51">
        <v>30</v>
      </c>
      <c r="AA25" s="51"/>
      <c r="AB25" s="55"/>
      <c r="AC25" s="55" t="s">
        <v>35</v>
      </c>
      <c r="AD25" s="53">
        <v>2</v>
      </c>
      <c r="AE25" s="66"/>
      <c r="AF25" s="51"/>
      <c r="AG25" s="51">
        <v>30</v>
      </c>
      <c r="AH25" s="51"/>
      <c r="AI25" s="55"/>
      <c r="AJ25" s="58" t="s">
        <v>35</v>
      </c>
      <c r="AK25" s="56">
        <v>2</v>
      </c>
      <c r="AL25" s="57"/>
      <c r="AM25" s="51"/>
      <c r="AN25" s="51"/>
      <c r="AO25" s="51"/>
      <c r="AP25" s="55"/>
      <c r="AQ25" s="55"/>
      <c r="AR25" s="53"/>
      <c r="AS25" s="54"/>
      <c r="AT25" s="51"/>
      <c r="AU25" s="51"/>
      <c r="AV25" s="51"/>
      <c r="AW25" s="51"/>
      <c r="AX25" s="51"/>
      <c r="AY25" s="56"/>
      <c r="AZ25" s="59"/>
      <c r="BA25" s="51"/>
      <c r="BB25" s="51"/>
      <c r="BC25" s="51"/>
      <c r="BD25" s="55"/>
      <c r="BE25" s="55"/>
      <c r="BF25" s="60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</row>
    <row r="26" spans="1:72" s="3" customFormat="1" ht="15" customHeight="1" thickBot="1">
      <c r="A26" s="47">
        <v>14</v>
      </c>
      <c r="B26" s="48" t="s">
        <v>74</v>
      </c>
      <c r="C26" s="49">
        <f t="shared" si="0"/>
        <v>3</v>
      </c>
      <c r="D26" s="142">
        <f t="shared" si="1"/>
        <v>45</v>
      </c>
      <c r="E26" s="50">
        <f t="shared" si="2"/>
        <v>15</v>
      </c>
      <c r="F26" s="50" t="str">
        <f t="shared" si="3"/>
        <v/>
      </c>
      <c r="G26" s="50">
        <f t="shared" si="4"/>
        <v>30</v>
      </c>
      <c r="H26" s="50" t="str">
        <f t="shared" si="5"/>
        <v/>
      </c>
      <c r="I26" s="50" t="str">
        <f t="shared" si="6"/>
        <v/>
      </c>
      <c r="J26" s="98"/>
      <c r="K26" s="51"/>
      <c r="L26" s="51"/>
      <c r="M26" s="51"/>
      <c r="N26" s="51"/>
      <c r="O26" s="55"/>
      <c r="P26" s="53"/>
      <c r="Q26" s="54"/>
      <c r="R26" s="51"/>
      <c r="S26" s="51"/>
      <c r="T26" s="51"/>
      <c r="U26" s="55"/>
      <c r="V26" s="58"/>
      <c r="W26" s="67"/>
      <c r="X26" s="59">
        <v>15</v>
      </c>
      <c r="Y26" s="51"/>
      <c r="Z26" s="51">
        <v>30</v>
      </c>
      <c r="AA26" s="51"/>
      <c r="AB26" s="55"/>
      <c r="AC26" s="55" t="s">
        <v>35</v>
      </c>
      <c r="AD26" s="53">
        <v>3</v>
      </c>
      <c r="AE26" s="66"/>
      <c r="AF26" s="51"/>
      <c r="AG26" s="51"/>
      <c r="AH26" s="51"/>
      <c r="AI26" s="55"/>
      <c r="AJ26" s="58"/>
      <c r="AK26" s="56"/>
      <c r="AL26" s="57"/>
      <c r="AM26" s="51"/>
      <c r="AN26" s="51"/>
      <c r="AO26" s="51"/>
      <c r="AP26" s="55"/>
      <c r="AQ26" s="55"/>
      <c r="AR26" s="53"/>
      <c r="AS26" s="54"/>
      <c r="AT26" s="51"/>
      <c r="AU26" s="51"/>
      <c r="AV26" s="51"/>
      <c r="AW26" s="51"/>
      <c r="AX26" s="51"/>
      <c r="AY26" s="56"/>
      <c r="AZ26" s="59"/>
      <c r="BA26" s="51"/>
      <c r="BB26" s="51"/>
      <c r="BC26" s="51"/>
      <c r="BD26" s="55"/>
      <c r="BE26" s="55"/>
      <c r="BF26" s="60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</row>
    <row r="27" spans="1:72" s="3" customFormat="1" ht="15" customHeight="1" thickBot="1">
      <c r="A27" s="47">
        <v>15</v>
      </c>
      <c r="B27" s="48" t="s">
        <v>41</v>
      </c>
      <c r="C27" s="49">
        <f t="shared" si="0"/>
        <v>3</v>
      </c>
      <c r="D27" s="142">
        <f t="shared" si="1"/>
        <v>30</v>
      </c>
      <c r="E27" s="50">
        <f t="shared" si="2"/>
        <v>15</v>
      </c>
      <c r="F27" s="50" t="str">
        <f t="shared" si="3"/>
        <v/>
      </c>
      <c r="G27" s="50" t="str">
        <f t="shared" si="4"/>
        <v/>
      </c>
      <c r="H27" s="50">
        <f t="shared" si="5"/>
        <v>15</v>
      </c>
      <c r="I27" s="50" t="str">
        <f t="shared" si="6"/>
        <v/>
      </c>
      <c r="J27" s="98"/>
      <c r="K27" s="51"/>
      <c r="L27" s="51"/>
      <c r="M27" s="51"/>
      <c r="N27" s="51"/>
      <c r="O27" s="55"/>
      <c r="P27" s="53"/>
      <c r="Q27" s="54"/>
      <c r="R27" s="51"/>
      <c r="S27" s="51"/>
      <c r="T27" s="51"/>
      <c r="U27" s="55"/>
      <c r="V27" s="58"/>
      <c r="W27" s="67"/>
      <c r="X27" s="59">
        <v>15</v>
      </c>
      <c r="Y27" s="51"/>
      <c r="Z27" s="51"/>
      <c r="AA27" s="51">
        <v>15</v>
      </c>
      <c r="AB27" s="55"/>
      <c r="AC27" s="55" t="s">
        <v>35</v>
      </c>
      <c r="AD27" s="53">
        <v>3</v>
      </c>
      <c r="AE27" s="66"/>
      <c r="AF27" s="51"/>
      <c r="AG27" s="51"/>
      <c r="AH27" s="51"/>
      <c r="AI27" s="55"/>
      <c r="AJ27" s="58"/>
      <c r="AK27" s="56"/>
      <c r="AL27" s="57"/>
      <c r="AM27" s="51"/>
      <c r="AN27" s="51"/>
      <c r="AO27" s="51"/>
      <c r="AP27" s="55"/>
      <c r="AQ27" s="55"/>
      <c r="AR27" s="53"/>
      <c r="AS27" s="54"/>
      <c r="AT27" s="51"/>
      <c r="AU27" s="51"/>
      <c r="AV27" s="51"/>
      <c r="AW27" s="51"/>
      <c r="AX27" s="51"/>
      <c r="AY27" s="56"/>
      <c r="AZ27" s="59"/>
      <c r="BA27" s="51"/>
      <c r="BB27" s="51"/>
      <c r="BC27" s="51"/>
      <c r="BD27" s="55"/>
      <c r="BE27" s="55"/>
      <c r="BF27" s="60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</row>
    <row r="28" spans="1:72" s="3" customFormat="1" ht="15" customHeight="1" thickBot="1">
      <c r="A28" s="47">
        <v>16</v>
      </c>
      <c r="B28" s="48" t="s">
        <v>95</v>
      </c>
      <c r="C28" s="49">
        <f t="shared" si="0"/>
        <v>4</v>
      </c>
      <c r="D28" s="142">
        <f t="shared" si="1"/>
        <v>90</v>
      </c>
      <c r="E28" s="50">
        <f t="shared" si="2"/>
        <v>15</v>
      </c>
      <c r="F28" s="50" t="str">
        <f t="shared" si="3"/>
        <v/>
      </c>
      <c r="G28" s="50">
        <f t="shared" si="4"/>
        <v>75</v>
      </c>
      <c r="H28" s="50" t="str">
        <f t="shared" si="5"/>
        <v/>
      </c>
      <c r="I28" s="50" t="str">
        <f t="shared" si="6"/>
        <v/>
      </c>
      <c r="J28" s="98"/>
      <c r="K28" s="51"/>
      <c r="L28" s="51"/>
      <c r="M28" s="51"/>
      <c r="N28" s="51"/>
      <c r="O28" s="55"/>
      <c r="P28" s="53"/>
      <c r="Q28" s="54"/>
      <c r="R28" s="51"/>
      <c r="S28" s="51"/>
      <c r="T28" s="51"/>
      <c r="U28" s="55"/>
      <c r="V28" s="58"/>
      <c r="W28" s="67"/>
      <c r="X28" s="59">
        <v>15</v>
      </c>
      <c r="Y28" s="51"/>
      <c r="Z28" s="51">
        <v>30</v>
      </c>
      <c r="AA28" s="51"/>
      <c r="AB28" s="55"/>
      <c r="AC28" s="55" t="s">
        <v>35</v>
      </c>
      <c r="AD28" s="53">
        <v>2</v>
      </c>
      <c r="AE28" s="66"/>
      <c r="AF28" s="51"/>
      <c r="AG28" s="51">
        <v>45</v>
      </c>
      <c r="AH28" s="51"/>
      <c r="AI28" s="55"/>
      <c r="AJ28" s="58" t="s">
        <v>35</v>
      </c>
      <c r="AK28" s="56">
        <v>2</v>
      </c>
      <c r="AL28" s="57"/>
      <c r="AM28" s="51"/>
      <c r="AN28" s="51"/>
      <c r="AO28" s="51"/>
      <c r="AP28" s="55"/>
      <c r="AQ28" s="55"/>
      <c r="AR28" s="53"/>
      <c r="AS28" s="54"/>
      <c r="AT28" s="51"/>
      <c r="AU28" s="51"/>
      <c r="AV28" s="51"/>
      <c r="AW28" s="51"/>
      <c r="AX28" s="51"/>
      <c r="AY28" s="56"/>
      <c r="AZ28" s="59"/>
      <c r="BA28" s="51"/>
      <c r="BB28" s="51"/>
      <c r="BC28" s="51"/>
      <c r="BD28" s="55"/>
      <c r="BE28" s="55"/>
      <c r="BF28" s="60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</row>
    <row r="29" spans="1:72" s="3" customFormat="1" ht="15" customHeight="1" thickBot="1">
      <c r="A29" s="47">
        <v>17</v>
      </c>
      <c r="B29" s="48" t="s">
        <v>103</v>
      </c>
      <c r="C29" s="49">
        <f t="shared" si="0"/>
        <v>5</v>
      </c>
      <c r="D29" s="142">
        <f t="shared" si="1"/>
        <v>60</v>
      </c>
      <c r="E29" s="50">
        <f t="shared" si="2"/>
        <v>30</v>
      </c>
      <c r="F29" s="50" t="str">
        <f t="shared" si="3"/>
        <v/>
      </c>
      <c r="G29" s="50" t="str">
        <f t="shared" si="4"/>
        <v/>
      </c>
      <c r="H29" s="50">
        <f t="shared" si="5"/>
        <v>30</v>
      </c>
      <c r="I29" s="50" t="str">
        <f t="shared" si="6"/>
        <v/>
      </c>
      <c r="J29" s="98"/>
      <c r="K29" s="51"/>
      <c r="L29" s="51"/>
      <c r="M29" s="51"/>
      <c r="N29" s="51"/>
      <c r="O29" s="55"/>
      <c r="P29" s="53"/>
      <c r="Q29" s="54"/>
      <c r="R29" s="51"/>
      <c r="S29" s="51"/>
      <c r="T29" s="51"/>
      <c r="U29" s="55"/>
      <c r="V29" s="58"/>
      <c r="W29" s="67"/>
      <c r="X29" s="59">
        <v>30</v>
      </c>
      <c r="Y29" s="51"/>
      <c r="Z29" s="51"/>
      <c r="AA29" s="51">
        <v>30</v>
      </c>
      <c r="AB29" s="55"/>
      <c r="AC29" s="55" t="s">
        <v>34</v>
      </c>
      <c r="AD29" s="53">
        <v>5</v>
      </c>
      <c r="AE29" s="66"/>
      <c r="AF29" s="51"/>
      <c r="AG29" s="51"/>
      <c r="AH29" s="51"/>
      <c r="AI29" s="55"/>
      <c r="AJ29" s="58"/>
      <c r="AK29" s="56"/>
      <c r="AL29" s="57"/>
      <c r="AM29" s="51"/>
      <c r="AN29" s="51"/>
      <c r="AO29" s="51"/>
      <c r="AP29" s="55"/>
      <c r="AQ29" s="55"/>
      <c r="AR29" s="53"/>
      <c r="AS29" s="54"/>
      <c r="AT29" s="51"/>
      <c r="AU29" s="51"/>
      <c r="AV29" s="51"/>
      <c r="AW29" s="51"/>
      <c r="AX29" s="51"/>
      <c r="AY29" s="56"/>
      <c r="AZ29" s="59"/>
      <c r="BA29" s="51"/>
      <c r="BB29" s="51"/>
      <c r="BC29" s="51"/>
      <c r="BD29" s="55"/>
      <c r="BE29" s="55"/>
      <c r="BF29" s="60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</row>
    <row r="30" spans="1:72" s="3" customFormat="1" ht="15" customHeight="1" thickBot="1">
      <c r="A30" s="47">
        <v>18</v>
      </c>
      <c r="B30" s="48" t="s">
        <v>98</v>
      </c>
      <c r="C30" s="49">
        <f t="shared" si="0"/>
        <v>5</v>
      </c>
      <c r="D30" s="142">
        <f t="shared" si="1"/>
        <v>60</v>
      </c>
      <c r="E30" s="50">
        <f t="shared" si="2"/>
        <v>30</v>
      </c>
      <c r="F30" s="50" t="str">
        <f t="shared" si="3"/>
        <v/>
      </c>
      <c r="G30" s="50">
        <f t="shared" si="4"/>
        <v>30</v>
      </c>
      <c r="H30" s="50" t="str">
        <f t="shared" si="5"/>
        <v/>
      </c>
      <c r="I30" s="50" t="str">
        <f t="shared" si="6"/>
        <v/>
      </c>
      <c r="J30" s="98"/>
      <c r="K30" s="51"/>
      <c r="L30" s="51"/>
      <c r="M30" s="51"/>
      <c r="N30" s="51"/>
      <c r="O30" s="55"/>
      <c r="P30" s="53"/>
      <c r="Q30" s="54"/>
      <c r="R30" s="51"/>
      <c r="S30" s="51"/>
      <c r="T30" s="51"/>
      <c r="U30" s="55"/>
      <c r="V30" s="58"/>
      <c r="W30" s="67"/>
      <c r="X30" s="59">
        <v>15</v>
      </c>
      <c r="Y30" s="51"/>
      <c r="Z30" s="51">
        <v>15</v>
      </c>
      <c r="AA30" s="51"/>
      <c r="AB30" s="55"/>
      <c r="AC30" s="55" t="s">
        <v>35</v>
      </c>
      <c r="AD30" s="53">
        <v>2</v>
      </c>
      <c r="AE30" s="66">
        <v>15</v>
      </c>
      <c r="AF30" s="51"/>
      <c r="AG30" s="51">
        <v>15</v>
      </c>
      <c r="AH30" s="51"/>
      <c r="AI30" s="55"/>
      <c r="AJ30" s="58" t="s">
        <v>34</v>
      </c>
      <c r="AK30" s="56">
        <v>3</v>
      </c>
      <c r="AL30" s="57"/>
      <c r="AM30" s="51"/>
      <c r="AN30" s="51"/>
      <c r="AO30" s="51"/>
      <c r="AP30" s="55"/>
      <c r="AQ30" s="55"/>
      <c r="AR30" s="53"/>
      <c r="AS30" s="54"/>
      <c r="AT30" s="51"/>
      <c r="AU30" s="51"/>
      <c r="AV30" s="51"/>
      <c r="AW30" s="51"/>
      <c r="AX30" s="51"/>
      <c r="AY30" s="56"/>
      <c r="AZ30" s="59"/>
      <c r="BA30" s="51"/>
      <c r="BB30" s="51"/>
      <c r="BC30" s="51"/>
      <c r="BD30" s="55"/>
      <c r="BE30" s="55"/>
      <c r="BF30" s="6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</row>
    <row r="31" spans="1:72" s="3" customFormat="1" ht="15" customHeight="1" thickBot="1">
      <c r="A31" s="47">
        <v>19</v>
      </c>
      <c r="B31" s="48" t="s">
        <v>102</v>
      </c>
      <c r="C31" s="49">
        <f t="shared" si="0"/>
        <v>2</v>
      </c>
      <c r="D31" s="142">
        <f t="shared" si="1"/>
        <v>45</v>
      </c>
      <c r="E31" s="50">
        <f t="shared" si="2"/>
        <v>15</v>
      </c>
      <c r="F31" s="50" t="str">
        <f t="shared" si="3"/>
        <v/>
      </c>
      <c r="G31" s="50" t="str">
        <f t="shared" si="4"/>
        <v/>
      </c>
      <c r="H31" s="50">
        <f t="shared" si="5"/>
        <v>30</v>
      </c>
      <c r="I31" s="50" t="str">
        <f t="shared" si="6"/>
        <v/>
      </c>
      <c r="J31" s="98"/>
      <c r="K31" s="51"/>
      <c r="L31" s="51"/>
      <c r="M31" s="51"/>
      <c r="N31" s="51"/>
      <c r="O31" s="55"/>
      <c r="P31" s="53"/>
      <c r="Q31" s="54"/>
      <c r="R31" s="51"/>
      <c r="S31" s="51"/>
      <c r="T31" s="51"/>
      <c r="U31" s="55"/>
      <c r="V31" s="58"/>
      <c r="W31" s="67"/>
      <c r="X31" s="59">
        <v>15</v>
      </c>
      <c r="Y31" s="51"/>
      <c r="Z31" s="51"/>
      <c r="AA31" s="51">
        <v>30</v>
      </c>
      <c r="AB31" s="55"/>
      <c r="AC31" s="58" t="s">
        <v>35</v>
      </c>
      <c r="AD31" s="53">
        <v>2</v>
      </c>
      <c r="AE31" s="66"/>
      <c r="AF31" s="51"/>
      <c r="AG31" s="51"/>
      <c r="AH31" s="51"/>
      <c r="AI31" s="55"/>
      <c r="AJ31" s="58"/>
      <c r="AK31" s="56"/>
      <c r="AL31" s="57"/>
      <c r="AM31" s="51"/>
      <c r="AN31" s="51"/>
      <c r="AO31" s="51"/>
      <c r="AP31" s="55"/>
      <c r="AQ31" s="55"/>
      <c r="AR31" s="53"/>
      <c r="AS31" s="54"/>
      <c r="AT31" s="51"/>
      <c r="AU31" s="51"/>
      <c r="AV31" s="51"/>
      <c r="AW31" s="51"/>
      <c r="AX31" s="51"/>
      <c r="AY31" s="56"/>
      <c r="AZ31" s="59"/>
      <c r="BA31" s="51"/>
      <c r="BB31" s="51"/>
      <c r="BC31" s="51"/>
      <c r="BD31" s="55"/>
      <c r="BE31" s="55"/>
      <c r="BF31" s="60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</row>
    <row r="32" spans="1:72" s="3" customFormat="1" ht="15" customHeight="1" thickBot="1">
      <c r="A32" s="47">
        <v>20</v>
      </c>
      <c r="B32" s="48" t="s">
        <v>53</v>
      </c>
      <c r="C32" s="49">
        <f t="shared" si="0"/>
        <v>2</v>
      </c>
      <c r="D32" s="142">
        <f t="shared" si="1"/>
        <v>30</v>
      </c>
      <c r="E32" s="50">
        <f t="shared" si="2"/>
        <v>15</v>
      </c>
      <c r="F32" s="50" t="str">
        <f t="shared" si="3"/>
        <v/>
      </c>
      <c r="G32" s="50" t="str">
        <f t="shared" si="4"/>
        <v/>
      </c>
      <c r="H32" s="50">
        <f t="shared" si="5"/>
        <v>15</v>
      </c>
      <c r="I32" s="50" t="str">
        <f t="shared" si="6"/>
        <v/>
      </c>
      <c r="J32" s="98"/>
      <c r="K32" s="51"/>
      <c r="L32" s="51"/>
      <c r="M32" s="51"/>
      <c r="N32" s="51"/>
      <c r="O32" s="55"/>
      <c r="P32" s="53"/>
      <c r="Q32" s="54"/>
      <c r="R32" s="51"/>
      <c r="S32" s="51"/>
      <c r="T32" s="51"/>
      <c r="U32" s="55"/>
      <c r="V32" s="58"/>
      <c r="W32" s="67"/>
      <c r="X32" s="59">
        <v>15</v>
      </c>
      <c r="Y32" s="51"/>
      <c r="Z32" s="51"/>
      <c r="AA32" s="51">
        <v>15</v>
      </c>
      <c r="AB32" s="55"/>
      <c r="AC32" s="58" t="s">
        <v>35</v>
      </c>
      <c r="AD32" s="53">
        <v>2</v>
      </c>
      <c r="AE32" s="66"/>
      <c r="AF32" s="51"/>
      <c r="AG32" s="51"/>
      <c r="AH32" s="51"/>
      <c r="AI32" s="55"/>
      <c r="AJ32" s="58"/>
      <c r="AK32" s="56"/>
      <c r="AL32" s="57"/>
      <c r="AM32" s="51"/>
      <c r="AN32" s="51"/>
      <c r="AO32" s="51"/>
      <c r="AP32" s="55"/>
      <c r="AQ32" s="55"/>
      <c r="AR32" s="53"/>
      <c r="AS32" s="54"/>
      <c r="AT32" s="51"/>
      <c r="AU32" s="51"/>
      <c r="AV32" s="51"/>
      <c r="AW32" s="51"/>
      <c r="AX32" s="51"/>
      <c r="AY32" s="56"/>
      <c r="AZ32" s="59"/>
      <c r="BA32" s="51"/>
      <c r="BB32" s="51"/>
      <c r="BC32" s="51"/>
      <c r="BD32" s="55"/>
      <c r="BE32" s="55"/>
      <c r="BF32" s="60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</row>
    <row r="33" spans="1:72" s="3" customFormat="1" ht="15" customHeight="1" thickBot="1">
      <c r="A33" s="47">
        <v>21</v>
      </c>
      <c r="B33" s="48" t="s">
        <v>67</v>
      </c>
      <c r="C33" s="49">
        <f t="shared" si="0"/>
        <v>6</v>
      </c>
      <c r="D33" s="142">
        <f t="shared" si="1"/>
        <v>60</v>
      </c>
      <c r="E33" s="50">
        <f t="shared" si="2"/>
        <v>30</v>
      </c>
      <c r="F33" s="50" t="str">
        <f t="shared" si="3"/>
        <v/>
      </c>
      <c r="G33" s="50" t="str">
        <f t="shared" si="4"/>
        <v/>
      </c>
      <c r="H33" s="50">
        <f t="shared" si="5"/>
        <v>30</v>
      </c>
      <c r="I33" s="50" t="str">
        <f t="shared" si="6"/>
        <v/>
      </c>
      <c r="J33" s="98"/>
      <c r="K33" s="51"/>
      <c r="L33" s="51"/>
      <c r="M33" s="51"/>
      <c r="N33" s="51"/>
      <c r="O33" s="55"/>
      <c r="P33" s="53"/>
      <c r="Q33" s="54"/>
      <c r="R33" s="51"/>
      <c r="S33" s="51"/>
      <c r="T33" s="51"/>
      <c r="U33" s="55"/>
      <c r="V33" s="58"/>
      <c r="W33" s="67"/>
      <c r="X33" s="59">
        <v>30</v>
      </c>
      <c r="Y33" s="51"/>
      <c r="Z33" s="51"/>
      <c r="AA33" s="51">
        <v>30</v>
      </c>
      <c r="AB33" s="55"/>
      <c r="AC33" s="55" t="s">
        <v>34</v>
      </c>
      <c r="AD33" s="53">
        <v>6</v>
      </c>
      <c r="AE33" s="66"/>
      <c r="AF33" s="51"/>
      <c r="AG33" s="51"/>
      <c r="AH33" s="51"/>
      <c r="AI33" s="55"/>
      <c r="AJ33" s="58"/>
      <c r="AK33" s="56"/>
      <c r="AL33" s="57"/>
      <c r="AM33" s="51"/>
      <c r="AN33" s="51"/>
      <c r="AO33" s="51"/>
      <c r="AP33" s="55"/>
      <c r="AQ33" s="55"/>
      <c r="AR33" s="53"/>
      <c r="AS33" s="54"/>
      <c r="AT33" s="51"/>
      <c r="AU33" s="51"/>
      <c r="AV33" s="51"/>
      <c r="AW33" s="51"/>
      <c r="AX33" s="51"/>
      <c r="AY33" s="56"/>
      <c r="AZ33" s="59"/>
      <c r="BA33" s="51"/>
      <c r="BB33" s="51"/>
      <c r="BC33" s="51"/>
      <c r="BD33" s="55"/>
      <c r="BE33" s="55"/>
      <c r="BF33" s="60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</row>
    <row r="34" spans="1:72" s="3" customFormat="1" ht="15" customHeight="1" thickBot="1">
      <c r="A34" s="47">
        <v>22</v>
      </c>
      <c r="B34" s="48" t="s">
        <v>75</v>
      </c>
      <c r="C34" s="49">
        <f>P34+W34+AD34+AK34+AR34+AY34+BF34</f>
        <v>3</v>
      </c>
      <c r="D34" s="142">
        <f>SUM(E34:I34)</f>
        <v>25</v>
      </c>
      <c r="E34" s="50">
        <f t="shared" ref="E34:I36" si="8">IF(SUM(J34,Q34,X34,AE34,AL34,AS34,AZ34)&gt;0,SUM(J34,Q34,X34,AE34,AL34,AS34,AZ34),"")</f>
        <v>10</v>
      </c>
      <c r="F34" s="50" t="str">
        <f t="shared" si="8"/>
        <v/>
      </c>
      <c r="G34" s="50">
        <f t="shared" si="8"/>
        <v>15</v>
      </c>
      <c r="H34" s="50" t="str">
        <f t="shared" si="8"/>
        <v/>
      </c>
      <c r="I34" s="50" t="str">
        <f t="shared" si="8"/>
        <v/>
      </c>
      <c r="J34" s="98"/>
      <c r="K34" s="50"/>
      <c r="L34" s="50"/>
      <c r="M34" s="50"/>
      <c r="N34" s="50"/>
      <c r="O34" s="52"/>
      <c r="P34" s="53"/>
      <c r="Q34" s="54"/>
      <c r="R34" s="51"/>
      <c r="S34" s="51"/>
      <c r="T34" s="51"/>
      <c r="U34" s="55"/>
      <c r="V34" s="58"/>
      <c r="W34" s="67"/>
      <c r="X34" s="59"/>
      <c r="Y34" s="51"/>
      <c r="Z34" s="51"/>
      <c r="AA34" s="51"/>
      <c r="AB34" s="55"/>
      <c r="AC34" s="55"/>
      <c r="AD34" s="53"/>
      <c r="AE34" s="66">
        <v>10</v>
      </c>
      <c r="AF34" s="51"/>
      <c r="AG34" s="51">
        <v>15</v>
      </c>
      <c r="AH34" s="51"/>
      <c r="AI34" s="55"/>
      <c r="AJ34" s="58" t="s">
        <v>35</v>
      </c>
      <c r="AK34" s="56">
        <v>3</v>
      </c>
      <c r="AL34" s="57"/>
      <c r="AM34" s="51"/>
      <c r="AN34" s="51"/>
      <c r="AO34" s="51"/>
      <c r="AP34" s="55"/>
      <c r="AQ34" s="55"/>
      <c r="AR34" s="53"/>
      <c r="AS34" s="54"/>
      <c r="AT34" s="51"/>
      <c r="AU34" s="51"/>
      <c r="AV34" s="51"/>
      <c r="AW34" s="51"/>
      <c r="AX34" s="51"/>
      <c r="AY34" s="56"/>
      <c r="AZ34" s="59"/>
      <c r="BA34" s="51"/>
      <c r="BB34" s="51"/>
      <c r="BC34" s="51"/>
      <c r="BD34" s="55"/>
      <c r="BE34" s="55"/>
      <c r="BF34" s="60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</row>
    <row r="35" spans="1:72" s="3" customFormat="1" ht="15" customHeight="1" thickBot="1">
      <c r="A35" s="47">
        <v>23</v>
      </c>
      <c r="B35" s="48" t="s">
        <v>66</v>
      </c>
      <c r="C35" s="49">
        <f>P35+W35+AD35+AK35+AR35+AY35+BF35</f>
        <v>3</v>
      </c>
      <c r="D35" s="142">
        <f>SUM(E35:I35)</f>
        <v>30</v>
      </c>
      <c r="E35" s="50">
        <f t="shared" si="8"/>
        <v>15</v>
      </c>
      <c r="F35" s="50" t="str">
        <f t="shared" si="8"/>
        <v/>
      </c>
      <c r="G35" s="50" t="str">
        <f t="shared" si="8"/>
        <v/>
      </c>
      <c r="H35" s="50">
        <f t="shared" si="8"/>
        <v>15</v>
      </c>
      <c r="I35" s="50" t="str">
        <f t="shared" si="8"/>
        <v/>
      </c>
      <c r="J35" s="98"/>
      <c r="K35" s="51"/>
      <c r="L35" s="51"/>
      <c r="M35" s="51"/>
      <c r="N35" s="51"/>
      <c r="O35" s="55"/>
      <c r="P35" s="53"/>
      <c r="Q35" s="54"/>
      <c r="R35" s="51"/>
      <c r="S35" s="51"/>
      <c r="T35" s="51"/>
      <c r="U35" s="55"/>
      <c r="V35" s="58"/>
      <c r="W35" s="67"/>
      <c r="X35" s="59"/>
      <c r="Y35" s="51"/>
      <c r="Z35" s="51"/>
      <c r="AA35" s="51"/>
      <c r="AB35" s="55"/>
      <c r="AC35" s="55"/>
      <c r="AD35" s="53"/>
      <c r="AE35" s="66">
        <v>15</v>
      </c>
      <c r="AF35" s="51"/>
      <c r="AG35" s="51"/>
      <c r="AH35" s="51">
        <v>15</v>
      </c>
      <c r="AI35" s="55"/>
      <c r="AJ35" s="58" t="s">
        <v>34</v>
      </c>
      <c r="AK35" s="56">
        <v>3</v>
      </c>
      <c r="AL35" s="57"/>
      <c r="AM35" s="51"/>
      <c r="AN35" s="51"/>
      <c r="AO35" s="51"/>
      <c r="AP35" s="55"/>
      <c r="AQ35" s="55"/>
      <c r="AR35" s="53"/>
      <c r="AS35" s="54"/>
      <c r="AT35" s="51"/>
      <c r="AU35" s="51"/>
      <c r="AV35" s="51"/>
      <c r="AW35" s="51"/>
      <c r="AX35" s="51"/>
      <c r="AY35" s="56"/>
      <c r="AZ35" s="59"/>
      <c r="BA35" s="51"/>
      <c r="BB35" s="51"/>
      <c r="BC35" s="51"/>
      <c r="BD35" s="55"/>
      <c r="BE35" s="55"/>
      <c r="BF35" s="60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pans="1:72" s="3" customFormat="1" ht="15" customHeight="1" thickBot="1">
      <c r="A36" s="47">
        <v>24</v>
      </c>
      <c r="B36" s="48" t="s">
        <v>101</v>
      </c>
      <c r="C36" s="49">
        <f>P36+W36+AD36+AK36+AR36+AY36+BF36</f>
        <v>2</v>
      </c>
      <c r="D36" s="142">
        <f>SUM(E36:I36)</f>
        <v>25</v>
      </c>
      <c r="E36" s="50">
        <f t="shared" si="8"/>
        <v>10</v>
      </c>
      <c r="F36" s="50" t="str">
        <f t="shared" si="8"/>
        <v/>
      </c>
      <c r="G36" s="50">
        <f t="shared" si="8"/>
        <v>15</v>
      </c>
      <c r="H36" s="50" t="str">
        <f t="shared" si="8"/>
        <v/>
      </c>
      <c r="I36" s="50" t="str">
        <f t="shared" si="8"/>
        <v/>
      </c>
      <c r="J36" s="98"/>
      <c r="K36" s="51"/>
      <c r="L36" s="51"/>
      <c r="M36" s="51"/>
      <c r="N36" s="51"/>
      <c r="O36" s="55"/>
      <c r="P36" s="53"/>
      <c r="Q36" s="54"/>
      <c r="R36" s="51"/>
      <c r="S36" s="51"/>
      <c r="T36" s="51"/>
      <c r="U36" s="55"/>
      <c r="V36" s="58"/>
      <c r="W36" s="67"/>
      <c r="X36" s="59"/>
      <c r="Y36" s="51"/>
      <c r="Z36" s="51"/>
      <c r="AA36" s="51"/>
      <c r="AB36" s="55"/>
      <c r="AC36" s="55"/>
      <c r="AD36" s="53"/>
      <c r="AE36" s="66">
        <v>10</v>
      </c>
      <c r="AF36" s="51"/>
      <c r="AG36" s="51">
        <v>15</v>
      </c>
      <c r="AH36" s="51"/>
      <c r="AI36" s="55"/>
      <c r="AJ36" s="58" t="s">
        <v>35</v>
      </c>
      <c r="AK36" s="56">
        <v>2</v>
      </c>
      <c r="AL36" s="57"/>
      <c r="AM36" s="51"/>
      <c r="AN36" s="51"/>
      <c r="AO36" s="51"/>
      <c r="AP36" s="55"/>
      <c r="AQ36" s="55"/>
      <c r="AR36" s="53"/>
      <c r="AS36" s="54"/>
      <c r="AT36" s="51"/>
      <c r="AU36" s="51"/>
      <c r="AV36" s="51"/>
      <c r="AW36" s="51"/>
      <c r="AX36" s="51"/>
      <c r="AY36" s="56"/>
      <c r="AZ36" s="59"/>
      <c r="BA36" s="51"/>
      <c r="BB36" s="51"/>
      <c r="BC36" s="51"/>
      <c r="BD36" s="55"/>
      <c r="BE36" s="55"/>
      <c r="BF36" s="60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spans="1:72" s="26" customFormat="1" ht="15" customHeight="1" thickBot="1">
      <c r="A37" s="47">
        <v>25</v>
      </c>
      <c r="B37" s="48" t="s">
        <v>54</v>
      </c>
      <c r="C37" s="49">
        <f t="shared" si="0"/>
        <v>3</v>
      </c>
      <c r="D37" s="142">
        <f t="shared" si="1"/>
        <v>30</v>
      </c>
      <c r="E37" s="50">
        <f t="shared" si="2"/>
        <v>15</v>
      </c>
      <c r="F37" s="50" t="str">
        <f t="shared" si="3"/>
        <v/>
      </c>
      <c r="G37" s="50" t="str">
        <f t="shared" si="4"/>
        <v/>
      </c>
      <c r="H37" s="50">
        <f t="shared" si="5"/>
        <v>15</v>
      </c>
      <c r="I37" s="50" t="str">
        <f t="shared" si="6"/>
        <v/>
      </c>
      <c r="J37" s="98"/>
      <c r="K37" s="51"/>
      <c r="L37" s="51"/>
      <c r="M37" s="51"/>
      <c r="N37" s="51"/>
      <c r="O37" s="55"/>
      <c r="P37" s="53"/>
      <c r="Q37" s="54"/>
      <c r="R37" s="51"/>
      <c r="S37" s="51"/>
      <c r="T37" s="51"/>
      <c r="U37" s="55"/>
      <c r="V37" s="58"/>
      <c r="W37" s="67"/>
      <c r="X37" s="59"/>
      <c r="Y37" s="51"/>
      <c r="Z37" s="51"/>
      <c r="AA37" s="51"/>
      <c r="AB37" s="55"/>
      <c r="AC37" s="55"/>
      <c r="AD37" s="53"/>
      <c r="AE37" s="66">
        <v>15</v>
      </c>
      <c r="AF37" s="51"/>
      <c r="AG37" s="51"/>
      <c r="AH37" s="51">
        <v>15</v>
      </c>
      <c r="AI37" s="55"/>
      <c r="AJ37" s="58" t="s">
        <v>35</v>
      </c>
      <c r="AK37" s="56">
        <v>3</v>
      </c>
      <c r="AL37" s="57"/>
      <c r="AM37" s="51"/>
      <c r="AN37" s="51"/>
      <c r="AO37" s="51"/>
      <c r="AP37" s="55"/>
      <c r="AQ37" s="55"/>
      <c r="AR37" s="53"/>
      <c r="AS37" s="54"/>
      <c r="AT37" s="51"/>
      <c r="AU37" s="51"/>
      <c r="AV37" s="51"/>
      <c r="AW37" s="51"/>
      <c r="AX37" s="51"/>
      <c r="AY37" s="56"/>
      <c r="AZ37" s="59"/>
      <c r="BA37" s="51"/>
      <c r="BB37" s="51"/>
      <c r="BC37" s="51"/>
      <c r="BD37" s="55"/>
      <c r="BE37" s="55"/>
      <c r="BF37" s="60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3" customFormat="1" ht="15" customHeight="1" thickBot="1">
      <c r="A38" s="47">
        <v>26</v>
      </c>
      <c r="B38" s="48" t="s">
        <v>76</v>
      </c>
      <c r="C38" s="49">
        <f t="shared" si="0"/>
        <v>2</v>
      </c>
      <c r="D38" s="142">
        <f t="shared" si="1"/>
        <v>30</v>
      </c>
      <c r="E38" s="50">
        <f t="shared" si="2"/>
        <v>15</v>
      </c>
      <c r="F38" s="50" t="str">
        <f t="shared" si="3"/>
        <v/>
      </c>
      <c r="G38" s="50" t="str">
        <f t="shared" si="4"/>
        <v/>
      </c>
      <c r="H38" s="50">
        <f t="shared" si="5"/>
        <v>15</v>
      </c>
      <c r="I38" s="50" t="str">
        <f t="shared" si="6"/>
        <v/>
      </c>
      <c r="J38" s="98"/>
      <c r="K38" s="51"/>
      <c r="L38" s="51"/>
      <c r="M38" s="51"/>
      <c r="N38" s="51"/>
      <c r="O38" s="55"/>
      <c r="P38" s="53"/>
      <c r="Q38" s="54"/>
      <c r="R38" s="51"/>
      <c r="S38" s="51"/>
      <c r="T38" s="51"/>
      <c r="U38" s="55"/>
      <c r="V38" s="58"/>
      <c r="W38" s="67"/>
      <c r="X38" s="59"/>
      <c r="Y38" s="51"/>
      <c r="Z38" s="51"/>
      <c r="AA38" s="51"/>
      <c r="AB38" s="55"/>
      <c r="AC38" s="55"/>
      <c r="AD38" s="53"/>
      <c r="AE38" s="66"/>
      <c r="AF38" s="51"/>
      <c r="AG38" s="51"/>
      <c r="AH38" s="51"/>
      <c r="AI38" s="55"/>
      <c r="AJ38" s="58"/>
      <c r="AK38" s="56"/>
      <c r="AL38" s="57">
        <v>15</v>
      </c>
      <c r="AM38" s="51"/>
      <c r="AN38" s="51"/>
      <c r="AO38" s="51">
        <v>15</v>
      </c>
      <c r="AP38" s="55"/>
      <c r="AQ38" s="55" t="s">
        <v>35</v>
      </c>
      <c r="AR38" s="53">
        <v>2</v>
      </c>
      <c r="AS38" s="54"/>
      <c r="AT38" s="51"/>
      <c r="AU38" s="51"/>
      <c r="AV38" s="51"/>
      <c r="AW38" s="51"/>
      <c r="AX38" s="51"/>
      <c r="AY38" s="56"/>
      <c r="AZ38" s="59"/>
      <c r="BA38" s="51"/>
      <c r="BB38" s="51"/>
      <c r="BC38" s="51"/>
      <c r="BD38" s="55"/>
      <c r="BE38" s="55"/>
      <c r="BF38" s="60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</row>
    <row r="39" spans="1:72" s="3" customFormat="1" ht="15" customHeight="1" thickBot="1">
      <c r="A39" s="47">
        <v>27</v>
      </c>
      <c r="B39" s="48" t="s">
        <v>77</v>
      </c>
      <c r="C39" s="49">
        <f t="shared" si="0"/>
        <v>2</v>
      </c>
      <c r="D39" s="142">
        <f t="shared" si="1"/>
        <v>30</v>
      </c>
      <c r="E39" s="50">
        <f t="shared" si="2"/>
        <v>15</v>
      </c>
      <c r="F39" s="50" t="str">
        <f t="shared" si="3"/>
        <v/>
      </c>
      <c r="G39" s="50">
        <f t="shared" si="4"/>
        <v>15</v>
      </c>
      <c r="H39" s="50" t="str">
        <f t="shared" si="5"/>
        <v/>
      </c>
      <c r="I39" s="50" t="str">
        <f t="shared" si="6"/>
        <v/>
      </c>
      <c r="J39" s="98"/>
      <c r="K39" s="51"/>
      <c r="L39" s="51"/>
      <c r="M39" s="51"/>
      <c r="N39" s="51"/>
      <c r="O39" s="55"/>
      <c r="P39" s="53"/>
      <c r="Q39" s="54"/>
      <c r="R39" s="51"/>
      <c r="S39" s="51"/>
      <c r="T39" s="51"/>
      <c r="U39" s="55"/>
      <c r="V39" s="58"/>
      <c r="W39" s="67"/>
      <c r="X39" s="59"/>
      <c r="Y39" s="51"/>
      <c r="Z39" s="51"/>
      <c r="AA39" s="51"/>
      <c r="AB39" s="55"/>
      <c r="AC39" s="55"/>
      <c r="AD39" s="53"/>
      <c r="AE39" s="66"/>
      <c r="AF39" s="51"/>
      <c r="AG39" s="51"/>
      <c r="AH39" s="51"/>
      <c r="AI39" s="55"/>
      <c r="AJ39" s="58"/>
      <c r="AK39" s="56"/>
      <c r="AL39" s="57">
        <v>15</v>
      </c>
      <c r="AM39" s="51"/>
      <c r="AN39" s="51">
        <v>15</v>
      </c>
      <c r="AO39" s="51"/>
      <c r="AP39" s="55"/>
      <c r="AQ39" s="55" t="s">
        <v>35</v>
      </c>
      <c r="AR39" s="53">
        <v>2</v>
      </c>
      <c r="AS39" s="54"/>
      <c r="AT39" s="51"/>
      <c r="AU39" s="51"/>
      <c r="AV39" s="51"/>
      <c r="AW39" s="51"/>
      <c r="AX39" s="51"/>
      <c r="AY39" s="56"/>
      <c r="AZ39" s="59"/>
      <c r="BA39" s="51"/>
      <c r="BB39" s="51"/>
      <c r="BC39" s="51"/>
      <c r="BD39" s="55"/>
      <c r="BE39" s="55"/>
      <c r="BF39" s="60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</row>
    <row r="40" spans="1:72" s="3" customFormat="1" ht="15" customHeight="1" thickBot="1">
      <c r="A40" s="47">
        <v>28</v>
      </c>
      <c r="B40" s="48" t="s">
        <v>79</v>
      </c>
      <c r="C40" s="49">
        <f t="shared" si="0"/>
        <v>5</v>
      </c>
      <c r="D40" s="142">
        <f t="shared" si="1"/>
        <v>45</v>
      </c>
      <c r="E40" s="50">
        <f t="shared" si="2"/>
        <v>25</v>
      </c>
      <c r="F40" s="50" t="str">
        <f t="shared" si="3"/>
        <v/>
      </c>
      <c r="G40" s="50">
        <f t="shared" si="4"/>
        <v>20</v>
      </c>
      <c r="H40" s="50" t="str">
        <f t="shared" si="5"/>
        <v/>
      </c>
      <c r="I40" s="50" t="str">
        <f t="shared" si="6"/>
        <v/>
      </c>
      <c r="J40" s="98"/>
      <c r="K40" s="51"/>
      <c r="L40" s="51"/>
      <c r="M40" s="51"/>
      <c r="N40" s="51"/>
      <c r="O40" s="55"/>
      <c r="P40" s="53"/>
      <c r="Q40" s="54"/>
      <c r="R40" s="51"/>
      <c r="S40" s="51"/>
      <c r="T40" s="51"/>
      <c r="U40" s="55"/>
      <c r="V40" s="58"/>
      <c r="W40" s="67"/>
      <c r="X40" s="59"/>
      <c r="Y40" s="51"/>
      <c r="Z40" s="51"/>
      <c r="AA40" s="51"/>
      <c r="AB40" s="55"/>
      <c r="AC40" s="55"/>
      <c r="AD40" s="53"/>
      <c r="AE40" s="66"/>
      <c r="AF40" s="51"/>
      <c r="AG40" s="51"/>
      <c r="AH40" s="51"/>
      <c r="AI40" s="55"/>
      <c r="AJ40" s="58"/>
      <c r="AK40" s="56"/>
      <c r="AL40" s="57">
        <v>25</v>
      </c>
      <c r="AM40" s="51"/>
      <c r="AN40" s="51">
        <v>20</v>
      </c>
      <c r="AO40" s="51"/>
      <c r="AP40" s="55"/>
      <c r="AQ40" s="55" t="s">
        <v>34</v>
      </c>
      <c r="AR40" s="53">
        <v>5</v>
      </c>
      <c r="AS40" s="54"/>
      <c r="AT40" s="51"/>
      <c r="AU40" s="51"/>
      <c r="AV40" s="51"/>
      <c r="AW40" s="51"/>
      <c r="AX40" s="51"/>
      <c r="AY40" s="56"/>
      <c r="AZ40" s="59"/>
      <c r="BA40" s="51"/>
      <c r="BB40" s="51"/>
      <c r="BC40" s="51"/>
      <c r="BD40" s="55"/>
      <c r="BE40" s="55"/>
      <c r="BF40" s="6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</row>
    <row r="41" spans="1:72" s="3" customFormat="1" ht="15" customHeight="1" thickBot="1">
      <c r="A41" s="47">
        <v>29</v>
      </c>
      <c r="B41" s="48" t="s">
        <v>80</v>
      </c>
      <c r="C41" s="49">
        <f t="shared" si="0"/>
        <v>2</v>
      </c>
      <c r="D41" s="142">
        <f t="shared" si="1"/>
        <v>30</v>
      </c>
      <c r="E41" s="50">
        <f t="shared" si="2"/>
        <v>15</v>
      </c>
      <c r="F41" s="50" t="str">
        <f t="shared" si="3"/>
        <v/>
      </c>
      <c r="G41" s="50">
        <f t="shared" si="4"/>
        <v>15</v>
      </c>
      <c r="H41" s="50" t="str">
        <f t="shared" si="5"/>
        <v/>
      </c>
      <c r="I41" s="50" t="str">
        <f t="shared" si="6"/>
        <v/>
      </c>
      <c r="J41" s="98"/>
      <c r="K41" s="51"/>
      <c r="L41" s="51"/>
      <c r="M41" s="51"/>
      <c r="N41" s="51"/>
      <c r="O41" s="55"/>
      <c r="P41" s="53"/>
      <c r="Q41" s="54"/>
      <c r="R41" s="51"/>
      <c r="S41" s="51"/>
      <c r="T41" s="51"/>
      <c r="U41" s="55"/>
      <c r="V41" s="58"/>
      <c r="W41" s="67"/>
      <c r="X41" s="59"/>
      <c r="Y41" s="51"/>
      <c r="Z41" s="51"/>
      <c r="AA41" s="51"/>
      <c r="AB41" s="55"/>
      <c r="AC41" s="55"/>
      <c r="AD41" s="53"/>
      <c r="AE41" s="66"/>
      <c r="AF41" s="51"/>
      <c r="AG41" s="51"/>
      <c r="AH41" s="51"/>
      <c r="AI41" s="55"/>
      <c r="AJ41" s="58"/>
      <c r="AK41" s="56"/>
      <c r="AL41" s="57">
        <v>15</v>
      </c>
      <c r="AM41" s="51"/>
      <c r="AN41" s="51">
        <v>15</v>
      </c>
      <c r="AO41" s="51"/>
      <c r="AP41" s="55"/>
      <c r="AQ41" s="55" t="s">
        <v>35</v>
      </c>
      <c r="AR41" s="53">
        <v>2</v>
      </c>
      <c r="AS41" s="54"/>
      <c r="AT41" s="51"/>
      <c r="AU41" s="51"/>
      <c r="AV41" s="51"/>
      <c r="AW41" s="51"/>
      <c r="AX41" s="51"/>
      <c r="AY41" s="56"/>
      <c r="AZ41" s="59"/>
      <c r="BA41" s="51"/>
      <c r="BB41" s="51"/>
      <c r="BC41" s="51"/>
      <c r="BD41" s="55"/>
      <c r="BE41" s="55"/>
      <c r="BF41" s="60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</row>
    <row r="42" spans="1:72" s="3" customFormat="1" ht="15" customHeight="1" thickBot="1">
      <c r="A42" s="47">
        <v>30</v>
      </c>
      <c r="B42" s="48" t="s">
        <v>94</v>
      </c>
      <c r="C42" s="49">
        <f>P42+W42+AD42+AK42+AR42+AY42+BF42</f>
        <v>2</v>
      </c>
      <c r="D42" s="142">
        <f>SUM(E42:I42)</f>
        <v>30</v>
      </c>
      <c r="E42" s="50">
        <f t="shared" ref="E42:I43" si="9">IF(SUM(J42,Q42,X42,AE42,AL42,AS42,AZ42)&gt;0,SUM(J42,Q42,X42,AE42,AL42,AS42,AZ42),"")</f>
        <v>15</v>
      </c>
      <c r="F42" s="50" t="str">
        <f t="shared" si="9"/>
        <v/>
      </c>
      <c r="G42" s="50" t="str">
        <f t="shared" si="9"/>
        <v/>
      </c>
      <c r="H42" s="50">
        <f t="shared" si="9"/>
        <v>15</v>
      </c>
      <c r="I42" s="50" t="str">
        <f t="shared" si="9"/>
        <v/>
      </c>
      <c r="J42" s="98"/>
      <c r="K42" s="51"/>
      <c r="L42" s="51"/>
      <c r="M42" s="51"/>
      <c r="N42" s="51"/>
      <c r="O42" s="55"/>
      <c r="P42" s="53"/>
      <c r="Q42" s="54"/>
      <c r="R42" s="51"/>
      <c r="S42" s="51"/>
      <c r="T42" s="51"/>
      <c r="U42" s="55"/>
      <c r="V42" s="58"/>
      <c r="W42" s="67"/>
      <c r="X42" s="59"/>
      <c r="Y42" s="51"/>
      <c r="Z42" s="51"/>
      <c r="AA42" s="51"/>
      <c r="AB42" s="55"/>
      <c r="AC42" s="55"/>
      <c r="AD42" s="53"/>
      <c r="AE42" s="66"/>
      <c r="AF42" s="51"/>
      <c r="AG42" s="51"/>
      <c r="AH42" s="51"/>
      <c r="AI42" s="55"/>
      <c r="AJ42" s="58"/>
      <c r="AK42" s="56"/>
      <c r="AL42" s="57"/>
      <c r="AM42" s="51"/>
      <c r="AN42" s="51"/>
      <c r="AO42" s="51"/>
      <c r="AP42" s="55"/>
      <c r="AQ42" s="55"/>
      <c r="AR42" s="53"/>
      <c r="AS42" s="54">
        <v>15</v>
      </c>
      <c r="AT42" s="51"/>
      <c r="AU42" s="51"/>
      <c r="AV42" s="51">
        <v>15</v>
      </c>
      <c r="AW42" s="51"/>
      <c r="AX42" s="51" t="s">
        <v>34</v>
      </c>
      <c r="AY42" s="56">
        <v>2</v>
      </c>
      <c r="AZ42" s="59"/>
      <c r="BA42" s="51"/>
      <c r="BB42" s="51"/>
      <c r="BC42" s="51"/>
      <c r="BD42" s="55"/>
      <c r="BE42" s="55"/>
      <c r="BF42" s="60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</row>
    <row r="43" spans="1:72" s="3" customFormat="1" ht="15" customHeight="1" thickBot="1">
      <c r="A43" s="47">
        <v>31</v>
      </c>
      <c r="B43" s="48" t="s">
        <v>78</v>
      </c>
      <c r="C43" s="49">
        <f>P43+W43+AD43+AK43+AR43+AY43+BF43</f>
        <v>2</v>
      </c>
      <c r="D43" s="142">
        <f>SUM(E43:I43)</f>
        <v>30</v>
      </c>
      <c r="E43" s="50">
        <f t="shared" si="9"/>
        <v>15</v>
      </c>
      <c r="F43" s="50" t="str">
        <f t="shared" si="9"/>
        <v/>
      </c>
      <c r="G43" s="50" t="str">
        <f t="shared" si="9"/>
        <v/>
      </c>
      <c r="H43" s="50">
        <f t="shared" si="9"/>
        <v>15</v>
      </c>
      <c r="I43" s="50" t="str">
        <f t="shared" si="9"/>
        <v/>
      </c>
      <c r="J43" s="98"/>
      <c r="K43" s="51"/>
      <c r="L43" s="51"/>
      <c r="M43" s="51"/>
      <c r="N43" s="51"/>
      <c r="O43" s="55"/>
      <c r="P43" s="53"/>
      <c r="Q43" s="54"/>
      <c r="R43" s="51"/>
      <c r="S43" s="51"/>
      <c r="T43" s="51"/>
      <c r="U43" s="55"/>
      <c r="V43" s="58"/>
      <c r="W43" s="67"/>
      <c r="X43" s="59"/>
      <c r="Y43" s="51"/>
      <c r="Z43" s="51"/>
      <c r="AA43" s="51"/>
      <c r="AB43" s="55"/>
      <c r="AC43" s="55"/>
      <c r="AD43" s="53"/>
      <c r="AE43" s="66"/>
      <c r="AF43" s="51"/>
      <c r="AG43" s="51"/>
      <c r="AH43" s="51"/>
      <c r="AI43" s="55"/>
      <c r="AJ43" s="58"/>
      <c r="AK43" s="56"/>
      <c r="AL43" s="57"/>
      <c r="AM43" s="51"/>
      <c r="AN43" s="51"/>
      <c r="AO43" s="51"/>
      <c r="AP43" s="55"/>
      <c r="AQ43" s="55"/>
      <c r="AR43" s="53"/>
      <c r="AS43" s="54">
        <v>15</v>
      </c>
      <c r="AT43" s="51"/>
      <c r="AU43" s="51"/>
      <c r="AV43" s="51">
        <v>15</v>
      </c>
      <c r="AW43" s="51"/>
      <c r="AX43" s="55" t="s">
        <v>35</v>
      </c>
      <c r="AY43" s="56">
        <v>2</v>
      </c>
      <c r="AZ43" s="59"/>
      <c r="BA43" s="51"/>
      <c r="BB43" s="51"/>
      <c r="BC43" s="51"/>
      <c r="BD43" s="55"/>
      <c r="BE43" s="55"/>
      <c r="BF43" s="60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</row>
    <row r="44" spans="1:72" s="3" customFormat="1" ht="15" customHeight="1" thickBot="1">
      <c r="A44" s="47">
        <v>32</v>
      </c>
      <c r="B44" s="48" t="s">
        <v>96</v>
      </c>
      <c r="C44" s="49">
        <f t="shared" si="0"/>
        <v>3</v>
      </c>
      <c r="D44" s="142">
        <f t="shared" si="1"/>
        <v>30</v>
      </c>
      <c r="E44" s="50">
        <f t="shared" si="2"/>
        <v>15</v>
      </c>
      <c r="F44" s="50" t="str">
        <f t="shared" si="3"/>
        <v/>
      </c>
      <c r="G44" s="50" t="str">
        <f t="shared" si="4"/>
        <v/>
      </c>
      <c r="H44" s="50">
        <f t="shared" si="5"/>
        <v>15</v>
      </c>
      <c r="I44" s="50" t="str">
        <f t="shared" si="6"/>
        <v/>
      </c>
      <c r="J44" s="98"/>
      <c r="K44" s="51"/>
      <c r="L44" s="51"/>
      <c r="M44" s="51"/>
      <c r="N44" s="51"/>
      <c r="O44" s="55"/>
      <c r="P44" s="53"/>
      <c r="Q44" s="54"/>
      <c r="R44" s="51"/>
      <c r="S44" s="51"/>
      <c r="T44" s="51"/>
      <c r="U44" s="55"/>
      <c r="V44" s="58"/>
      <c r="W44" s="67"/>
      <c r="X44" s="59"/>
      <c r="Y44" s="51"/>
      <c r="Z44" s="51"/>
      <c r="AA44" s="51"/>
      <c r="AB44" s="55"/>
      <c r="AC44" s="55"/>
      <c r="AD44" s="53"/>
      <c r="AE44" s="66"/>
      <c r="AF44" s="51"/>
      <c r="AG44" s="51"/>
      <c r="AH44" s="51"/>
      <c r="AI44" s="55"/>
      <c r="AJ44" s="58"/>
      <c r="AK44" s="56"/>
      <c r="AL44" s="57"/>
      <c r="AM44" s="51"/>
      <c r="AN44" s="51"/>
      <c r="AO44" s="51"/>
      <c r="AP44" s="55"/>
      <c r="AQ44" s="55"/>
      <c r="AR44" s="53"/>
      <c r="AS44" s="54"/>
      <c r="AT44" s="51"/>
      <c r="AU44" s="51"/>
      <c r="AV44" s="51"/>
      <c r="AW44" s="51"/>
      <c r="AX44" s="51"/>
      <c r="AY44" s="56"/>
      <c r="AZ44" s="59">
        <v>15</v>
      </c>
      <c r="BA44" s="51"/>
      <c r="BB44" s="51"/>
      <c r="BC44" s="51">
        <v>15</v>
      </c>
      <c r="BD44" s="55"/>
      <c r="BE44" s="55" t="s">
        <v>35</v>
      </c>
      <c r="BF44" s="60">
        <v>3</v>
      </c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</row>
    <row r="45" spans="1:72" s="3" customFormat="1" ht="15" customHeight="1" thickBot="1">
      <c r="A45" s="47">
        <v>33</v>
      </c>
      <c r="B45" s="48" t="s">
        <v>56</v>
      </c>
      <c r="C45" s="49">
        <f>P45+W45+AD45+AK45+AR45+AY45+BF45</f>
        <v>3</v>
      </c>
      <c r="D45" s="142">
        <f>SUM(E45:I45)</f>
        <v>30</v>
      </c>
      <c r="E45" s="50">
        <f t="shared" ref="E45:I46" si="10">IF(SUM(J45,Q45,X45,AE45,AL45,AS45,AZ45)&gt;0,SUM(J45,Q45,X45,AE45,AL45,AS45,AZ45),"")</f>
        <v>15</v>
      </c>
      <c r="F45" s="50" t="str">
        <f t="shared" si="10"/>
        <v/>
      </c>
      <c r="G45" s="50" t="str">
        <f t="shared" si="10"/>
        <v/>
      </c>
      <c r="H45" s="50">
        <f t="shared" si="10"/>
        <v>15</v>
      </c>
      <c r="I45" s="50" t="str">
        <f t="shared" si="10"/>
        <v/>
      </c>
      <c r="J45" s="98"/>
      <c r="K45" s="51"/>
      <c r="L45" s="51"/>
      <c r="M45" s="51"/>
      <c r="N45" s="51"/>
      <c r="O45" s="55"/>
      <c r="P45" s="53"/>
      <c r="Q45" s="54"/>
      <c r="R45" s="51"/>
      <c r="S45" s="51"/>
      <c r="T45" s="51"/>
      <c r="U45" s="55"/>
      <c r="V45" s="58"/>
      <c r="W45" s="67"/>
      <c r="X45" s="59"/>
      <c r="Y45" s="51"/>
      <c r="Z45" s="51"/>
      <c r="AA45" s="51"/>
      <c r="AB45" s="55"/>
      <c r="AC45" s="55"/>
      <c r="AD45" s="53"/>
      <c r="AE45" s="66"/>
      <c r="AF45" s="51"/>
      <c r="AG45" s="51"/>
      <c r="AH45" s="51"/>
      <c r="AI45" s="55"/>
      <c r="AJ45" s="58"/>
      <c r="AK45" s="56"/>
      <c r="AL45" s="57"/>
      <c r="AM45" s="51"/>
      <c r="AN45" s="51"/>
      <c r="AO45" s="51"/>
      <c r="AP45" s="55"/>
      <c r="AQ45" s="55"/>
      <c r="AR45" s="53"/>
      <c r="AS45" s="54"/>
      <c r="AT45" s="51"/>
      <c r="AU45" s="51"/>
      <c r="AV45" s="51"/>
      <c r="AW45" s="51"/>
      <c r="AX45" s="51"/>
      <c r="AY45" s="56"/>
      <c r="AZ45" s="59">
        <v>15</v>
      </c>
      <c r="BA45" s="51"/>
      <c r="BB45" s="51"/>
      <c r="BC45" s="51">
        <v>15</v>
      </c>
      <c r="BD45" s="55"/>
      <c r="BE45" s="55" t="s">
        <v>35</v>
      </c>
      <c r="BF45" s="60">
        <v>3</v>
      </c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</row>
    <row r="46" spans="1:72" s="1" customFormat="1" ht="15" customHeight="1" thickBot="1">
      <c r="A46" s="47">
        <v>34</v>
      </c>
      <c r="B46" s="68" t="s">
        <v>55</v>
      </c>
      <c r="C46" s="49">
        <f>P46+W46+AD46+AK46+AR46+AY46+BF46</f>
        <v>0</v>
      </c>
      <c r="D46" s="142">
        <f>SUM(E46:I46)</f>
        <v>60</v>
      </c>
      <c r="E46" s="50" t="str">
        <f t="shared" si="10"/>
        <v/>
      </c>
      <c r="F46" s="50" t="str">
        <f t="shared" si="10"/>
        <v/>
      </c>
      <c r="G46" s="50" t="str">
        <f t="shared" si="10"/>
        <v/>
      </c>
      <c r="H46" s="50">
        <f t="shared" si="10"/>
        <v>60</v>
      </c>
      <c r="I46" s="50" t="str">
        <f t="shared" si="10"/>
        <v/>
      </c>
      <c r="J46" s="98"/>
      <c r="K46" s="51"/>
      <c r="L46" s="51"/>
      <c r="M46" s="51"/>
      <c r="N46" s="51"/>
      <c r="O46" s="55"/>
      <c r="P46" s="53"/>
      <c r="Q46" s="54"/>
      <c r="R46" s="51"/>
      <c r="S46" s="51"/>
      <c r="T46" s="51"/>
      <c r="U46" s="55"/>
      <c r="V46" s="58"/>
      <c r="W46" s="67"/>
      <c r="X46" s="59"/>
      <c r="Y46" s="51"/>
      <c r="Z46" s="51"/>
      <c r="AA46" s="51">
        <v>30</v>
      </c>
      <c r="AB46" s="55"/>
      <c r="AC46" s="55" t="s">
        <v>35</v>
      </c>
      <c r="AD46" s="53"/>
      <c r="AE46" s="66"/>
      <c r="AF46" s="51"/>
      <c r="AG46" s="51"/>
      <c r="AH46" s="51"/>
      <c r="AI46" s="55"/>
      <c r="AJ46" s="58"/>
      <c r="AK46" s="56"/>
      <c r="AL46" s="57"/>
      <c r="AM46" s="51"/>
      <c r="AN46" s="51"/>
      <c r="AO46" s="51">
        <v>30</v>
      </c>
      <c r="AP46" s="55"/>
      <c r="AQ46" s="55" t="s">
        <v>35</v>
      </c>
      <c r="AR46" s="53"/>
      <c r="AS46" s="54"/>
      <c r="AT46" s="51"/>
      <c r="AU46" s="51"/>
      <c r="AV46" s="51"/>
      <c r="AW46" s="51"/>
      <c r="AX46" s="51"/>
      <c r="AY46" s="56"/>
      <c r="AZ46" s="59"/>
      <c r="BA46" s="51"/>
      <c r="BB46" s="51"/>
      <c r="BC46" s="51"/>
      <c r="BD46" s="55"/>
      <c r="BE46" s="55"/>
      <c r="BF46" s="60"/>
    </row>
    <row r="47" spans="1:72" s="41" customFormat="1" ht="15" customHeight="1" thickBot="1">
      <c r="A47" s="167" t="s">
        <v>18</v>
      </c>
      <c r="B47" s="168"/>
      <c r="C47" s="79">
        <f t="shared" ref="C47:N47" si="11">IF(SUM(C13:C46)&gt;0,SUM(C13:C46),"")</f>
        <v>110</v>
      </c>
      <c r="D47" s="143">
        <f t="shared" si="11"/>
        <v>1335</v>
      </c>
      <c r="E47" s="80">
        <f t="shared" si="11"/>
        <v>530</v>
      </c>
      <c r="F47" s="81" t="str">
        <f t="shared" si="11"/>
        <v/>
      </c>
      <c r="G47" s="81">
        <f t="shared" si="11"/>
        <v>385</v>
      </c>
      <c r="H47" s="81">
        <f t="shared" si="11"/>
        <v>420</v>
      </c>
      <c r="I47" s="107" t="str">
        <f t="shared" si="11"/>
        <v/>
      </c>
      <c r="J47" s="104">
        <f t="shared" si="11"/>
        <v>110</v>
      </c>
      <c r="K47" s="83" t="str">
        <f t="shared" si="11"/>
        <v/>
      </c>
      <c r="L47" s="81">
        <f t="shared" si="11"/>
        <v>80</v>
      </c>
      <c r="M47" s="81">
        <f t="shared" si="11"/>
        <v>75</v>
      </c>
      <c r="N47" s="81" t="str">
        <f t="shared" si="11"/>
        <v/>
      </c>
      <c r="O47" s="83" t="str">
        <f>IF(COUNTIF(O13:O46,"E")&gt;0,COUNTIF(O13:O46,"E")&amp;"E","")</f>
        <v>2E</v>
      </c>
      <c r="P47" s="84">
        <f t="shared" ref="P47:U47" si="12">IF(SUM(P13:P46)&gt;0,SUM(P13:P46),"")</f>
        <v>30</v>
      </c>
      <c r="Q47" s="85">
        <f t="shared" si="12"/>
        <v>75</v>
      </c>
      <c r="R47" s="86" t="str">
        <f t="shared" si="12"/>
        <v/>
      </c>
      <c r="S47" s="87">
        <f t="shared" si="12"/>
        <v>30</v>
      </c>
      <c r="T47" s="87">
        <f t="shared" si="12"/>
        <v>60</v>
      </c>
      <c r="U47" s="86" t="str">
        <f t="shared" si="12"/>
        <v/>
      </c>
      <c r="V47" s="83" t="str">
        <f>IF(COUNTIF(V13:V46,"E")&gt;0,COUNTIF(V13:V46,"E")&amp;"E","")</f>
        <v>1E</v>
      </c>
      <c r="W47" s="88">
        <f t="shared" ref="W47:AB47" si="13">IF(SUM(W13:W46)&gt;0,SUM(W13:W46),"")</f>
        <v>14</v>
      </c>
      <c r="X47" s="80">
        <f t="shared" si="13"/>
        <v>150</v>
      </c>
      <c r="Y47" s="83" t="str">
        <f t="shared" si="13"/>
        <v/>
      </c>
      <c r="Z47" s="81">
        <f t="shared" si="13"/>
        <v>105</v>
      </c>
      <c r="AA47" s="81">
        <f t="shared" si="13"/>
        <v>150</v>
      </c>
      <c r="AB47" s="83" t="str">
        <f t="shared" si="13"/>
        <v/>
      </c>
      <c r="AC47" s="83" t="str">
        <f>IF(COUNTIF(AC13:AC46,"E")&gt;0,COUNTIF(AC13:AC46,"E")&amp;"E","")</f>
        <v>2E</v>
      </c>
      <c r="AD47" s="84">
        <f t="shared" ref="AD47:AI47" si="14">IF(SUM(AD13:AD46)&gt;0,SUM(AD13:AD46),"")</f>
        <v>27</v>
      </c>
      <c r="AE47" s="89">
        <f t="shared" si="14"/>
        <v>65</v>
      </c>
      <c r="AF47" s="90" t="str">
        <f t="shared" si="14"/>
        <v/>
      </c>
      <c r="AG47" s="90">
        <f t="shared" si="14"/>
        <v>120</v>
      </c>
      <c r="AH47" s="90">
        <f t="shared" si="14"/>
        <v>30</v>
      </c>
      <c r="AI47" s="83" t="str">
        <f t="shared" si="14"/>
        <v/>
      </c>
      <c r="AJ47" s="83" t="str">
        <f>IF(COUNTIF(AJ13:AJ46,"E")&gt;0,COUNTIF(AJ13:AJ46,"E")&amp;"E","")</f>
        <v>2E</v>
      </c>
      <c r="AK47" s="91">
        <f t="shared" ref="AK47:AP47" si="15">IF(SUM(AK13:AK46)&gt;0,SUM(AK13:AK46),"")</f>
        <v>18</v>
      </c>
      <c r="AL47" s="82">
        <f t="shared" si="15"/>
        <v>70</v>
      </c>
      <c r="AM47" s="83" t="str">
        <f t="shared" si="15"/>
        <v/>
      </c>
      <c r="AN47" s="81">
        <f t="shared" si="15"/>
        <v>50</v>
      </c>
      <c r="AO47" s="81">
        <f t="shared" si="15"/>
        <v>45</v>
      </c>
      <c r="AP47" s="83" t="str">
        <f t="shared" si="15"/>
        <v/>
      </c>
      <c r="AQ47" s="83" t="str">
        <f>IF(COUNTIF(AQ13:AQ46,"E")&gt;0,COUNTIF(AQ13:AQ46,"E")&amp;"E","")</f>
        <v>1E</v>
      </c>
      <c r="AR47" s="84">
        <f t="shared" ref="AR47:AW47" si="16">IF(SUM(AR13:AR46)&gt;0,SUM(AR13:AR46),"")</f>
        <v>11</v>
      </c>
      <c r="AS47" s="85">
        <f t="shared" si="16"/>
        <v>30</v>
      </c>
      <c r="AT47" s="83" t="str">
        <f t="shared" si="16"/>
        <v/>
      </c>
      <c r="AU47" s="81" t="str">
        <f t="shared" si="16"/>
        <v/>
      </c>
      <c r="AV47" s="81">
        <f t="shared" si="16"/>
        <v>30</v>
      </c>
      <c r="AW47" s="81" t="str">
        <f t="shared" si="16"/>
        <v/>
      </c>
      <c r="AX47" s="83" t="str">
        <f>IF(COUNTIF(AX13:AX46,"E")&gt;0,COUNTIF(AX13:AX46,"E")&amp;"E","")</f>
        <v>1E</v>
      </c>
      <c r="AY47" s="91">
        <f t="shared" ref="AY47:BD47" si="17">IF(SUM(AY13:AY46)&gt;0,SUM(AY13:AY46),"")</f>
        <v>4</v>
      </c>
      <c r="AZ47" s="80">
        <f t="shared" si="17"/>
        <v>30</v>
      </c>
      <c r="BA47" s="83" t="str">
        <f t="shared" si="17"/>
        <v/>
      </c>
      <c r="BB47" s="81" t="str">
        <f t="shared" si="17"/>
        <v/>
      </c>
      <c r="BC47" s="81">
        <f t="shared" si="17"/>
        <v>30</v>
      </c>
      <c r="BD47" s="83" t="str">
        <f t="shared" si="17"/>
        <v/>
      </c>
      <c r="BE47" s="83" t="str">
        <f>IF(COUNTIF(BE13:BE46,"E")&gt;0,COUNTIF(BE13:BE46,"E")&amp;"E","")</f>
        <v/>
      </c>
      <c r="BF47" s="92">
        <f>IF(SUM(BF13:BF46)&gt;0,SUM(BF13:BF46),"")</f>
        <v>6</v>
      </c>
    </row>
    <row r="48" spans="1:72" ht="15" customHeight="1" thickBot="1">
      <c r="A48" s="191" t="s">
        <v>22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193"/>
      <c r="BA48" s="193"/>
      <c r="BB48" s="193"/>
      <c r="BC48" s="193"/>
      <c r="BD48" s="193"/>
      <c r="BE48" s="193"/>
      <c r="BF48" s="194"/>
    </row>
    <row r="49" spans="1:72" s="25" customFormat="1" ht="15" customHeight="1" thickBot="1">
      <c r="A49" s="108">
        <v>35</v>
      </c>
      <c r="B49" s="109" t="s">
        <v>57</v>
      </c>
      <c r="C49" s="110">
        <f>P49+W49+AD49+AK49+AR49+AY49+BF49</f>
        <v>2</v>
      </c>
      <c r="D49" s="144">
        <f>SUM(E49:I49)</f>
        <v>30</v>
      </c>
      <c r="E49" s="111">
        <f>IF(SUM(J49,Q49,X49,AE49,AL49,AS49,AZ49)&gt;0,SUM(J49,Q49,X49,AE49,AL49,AS49,AZ49),"")</f>
        <v>10</v>
      </c>
      <c r="F49" s="112" t="str">
        <f>IF(SUM(K49,R49,Y49,AF49,AM49,AT49,BA49)&gt;0,SUM(K49,R49,Y49,AF49,AM49,AT49,BA49),"")</f>
        <v/>
      </c>
      <c r="G49" s="112">
        <f>IF(SUM(L49,S49,Z49,AG49,AN49,AU49,BB49)&gt;0,SUM(L49,S49,Z49,AG49,AN49,AU49,BB49),"")</f>
        <v>20</v>
      </c>
      <c r="H49" s="112" t="str">
        <f>IF(SUM(M49,T49,AA49,AH49,AO49,AV49,BC49)&gt;0,SUM(M49,T49,AA49,AH49,AO49,AV49,BC49),"")</f>
        <v/>
      </c>
      <c r="I49" s="113" t="str">
        <f>IF(SUM(N49,U49,AB49,AI49,AP49,AW49,BD49)&gt;0,SUM(N49,U49,AB49,AI49,AP49,AW49,BD49),"")</f>
        <v/>
      </c>
      <c r="J49" s="111"/>
      <c r="K49" s="112"/>
      <c r="L49" s="112"/>
      <c r="M49" s="112"/>
      <c r="N49" s="114"/>
      <c r="O49" s="115"/>
      <c r="P49" s="111"/>
      <c r="Q49" s="116"/>
      <c r="R49" s="112"/>
      <c r="S49" s="112"/>
      <c r="T49" s="112"/>
      <c r="U49" s="114"/>
      <c r="V49" s="114"/>
      <c r="W49" s="120"/>
      <c r="X49" s="111"/>
      <c r="Y49" s="112"/>
      <c r="Z49" s="112"/>
      <c r="AA49" s="112"/>
      <c r="AB49" s="114"/>
      <c r="AC49" s="114"/>
      <c r="AD49" s="111"/>
      <c r="AE49" s="116"/>
      <c r="AF49" s="112"/>
      <c r="AG49" s="112"/>
      <c r="AH49" s="112"/>
      <c r="AI49" s="114"/>
      <c r="AJ49" s="114"/>
      <c r="AK49" s="120"/>
      <c r="AL49" s="111">
        <v>10</v>
      </c>
      <c r="AM49" s="112"/>
      <c r="AN49" s="112">
        <v>20</v>
      </c>
      <c r="AO49" s="112"/>
      <c r="AP49" s="114"/>
      <c r="AQ49" s="115" t="s">
        <v>35</v>
      </c>
      <c r="AR49" s="111">
        <v>2</v>
      </c>
      <c r="AS49" s="116"/>
      <c r="AT49" s="112"/>
      <c r="AU49" s="112"/>
      <c r="AV49" s="112"/>
      <c r="AW49" s="114"/>
      <c r="AX49" s="114"/>
      <c r="AY49" s="120"/>
      <c r="AZ49" s="111"/>
      <c r="BA49" s="112"/>
      <c r="BB49" s="112"/>
      <c r="BC49" s="112"/>
      <c r="BD49" s="114"/>
      <c r="BE49" s="114"/>
      <c r="BF49" s="118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26" customFormat="1" ht="15" customHeight="1" thickBot="1">
      <c r="A50" s="119">
        <v>36</v>
      </c>
      <c r="B50" s="109" t="s">
        <v>81</v>
      </c>
      <c r="C50" s="110">
        <f t="shared" ref="C50:C55" si="18">P50+W50+AD50+AK50+AR50+AY50+BF50</f>
        <v>8</v>
      </c>
      <c r="D50" s="144">
        <f t="shared" ref="D50:D55" si="19">SUM(E50:I50)</f>
        <v>90</v>
      </c>
      <c r="E50" s="111">
        <f t="shared" ref="E50:E55" si="20">IF(SUM(J50,Q50,X50,AE50,AL50,AS50,AZ50)&gt;0,SUM(J50,Q50,X50,AE50,AL50,AS50,AZ50),"")</f>
        <v>30</v>
      </c>
      <c r="F50" s="112" t="str">
        <f t="shared" ref="F50:F55" si="21">IF(SUM(K50,R50,Y50,AF50,AM50,AT50,BA50)&gt;0,SUM(K50,R50,Y50,AF50,AM50,AT50,BA50),"")</f>
        <v/>
      </c>
      <c r="G50" s="112">
        <f t="shared" ref="G50:G55" si="22">IF(SUM(L50,S50,Z50,AG50,AN50,AU50,BB50)&gt;0,SUM(L50,S50,Z50,AG50,AN50,AU50,BB50),"")</f>
        <v>60</v>
      </c>
      <c r="H50" s="112" t="str">
        <f t="shared" ref="H50:H55" si="23">IF(SUM(M50,T50,AA50,AH50,AO50,AV50,BC50)&gt;0,SUM(M50,T50,AA50,AH50,AO50,AV50,BC50),"")</f>
        <v/>
      </c>
      <c r="I50" s="113" t="str">
        <f t="shared" ref="I50:I55" si="24">IF(SUM(N50,U50,AB50,AI50,AP50,AW50,BD50)&gt;0,SUM(N50,U50,AB50,AI50,AP50,AW50,BD50),"")</f>
        <v/>
      </c>
      <c r="J50" s="111"/>
      <c r="K50" s="112"/>
      <c r="L50" s="112"/>
      <c r="M50" s="112"/>
      <c r="N50" s="114"/>
      <c r="O50" s="115"/>
      <c r="P50" s="111"/>
      <c r="Q50" s="116"/>
      <c r="R50" s="112"/>
      <c r="S50" s="112"/>
      <c r="T50" s="112"/>
      <c r="U50" s="114"/>
      <c r="V50" s="114"/>
      <c r="W50" s="120"/>
      <c r="X50" s="111"/>
      <c r="Y50" s="112"/>
      <c r="Z50" s="112"/>
      <c r="AA50" s="112"/>
      <c r="AB50" s="114"/>
      <c r="AC50" s="114"/>
      <c r="AD50" s="111"/>
      <c r="AE50" s="116"/>
      <c r="AF50" s="112"/>
      <c r="AG50" s="112"/>
      <c r="AH50" s="112"/>
      <c r="AI50" s="114"/>
      <c r="AJ50" s="114"/>
      <c r="AK50" s="120"/>
      <c r="AL50" s="111">
        <v>15</v>
      </c>
      <c r="AM50" s="112"/>
      <c r="AN50" s="112">
        <v>30</v>
      </c>
      <c r="AO50" s="112"/>
      <c r="AP50" s="114"/>
      <c r="AQ50" s="115" t="s">
        <v>35</v>
      </c>
      <c r="AR50" s="111">
        <v>3</v>
      </c>
      <c r="AS50" s="116">
        <v>15</v>
      </c>
      <c r="AT50" s="112"/>
      <c r="AU50" s="112">
        <v>30</v>
      </c>
      <c r="AV50" s="112"/>
      <c r="AW50" s="114"/>
      <c r="AX50" s="114" t="s">
        <v>34</v>
      </c>
      <c r="AY50" s="120">
        <v>5</v>
      </c>
      <c r="AZ50" s="111"/>
      <c r="BA50" s="112"/>
      <c r="BB50" s="112"/>
      <c r="BC50" s="112"/>
      <c r="BD50" s="114"/>
      <c r="BE50" s="114"/>
      <c r="BF50" s="118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</row>
    <row r="51" spans="1:72" s="26" customFormat="1" ht="15" customHeight="1" thickBot="1">
      <c r="A51" s="108">
        <v>37</v>
      </c>
      <c r="B51" s="109" t="s">
        <v>82</v>
      </c>
      <c r="C51" s="110">
        <f t="shared" si="18"/>
        <v>5</v>
      </c>
      <c r="D51" s="144">
        <f t="shared" si="19"/>
        <v>40</v>
      </c>
      <c r="E51" s="111">
        <f t="shared" si="20"/>
        <v>20</v>
      </c>
      <c r="F51" s="112" t="str">
        <f t="shared" si="21"/>
        <v/>
      </c>
      <c r="G51" s="112">
        <f t="shared" si="22"/>
        <v>20</v>
      </c>
      <c r="H51" s="112" t="str">
        <f t="shared" si="23"/>
        <v/>
      </c>
      <c r="I51" s="113" t="str">
        <f t="shared" si="24"/>
        <v/>
      </c>
      <c r="J51" s="111"/>
      <c r="K51" s="112"/>
      <c r="L51" s="112"/>
      <c r="M51" s="112"/>
      <c r="N51" s="114"/>
      <c r="O51" s="115"/>
      <c r="P51" s="111"/>
      <c r="Q51" s="116"/>
      <c r="R51" s="112"/>
      <c r="S51" s="112"/>
      <c r="T51" s="112"/>
      <c r="U51" s="114"/>
      <c r="V51" s="114"/>
      <c r="W51" s="120"/>
      <c r="X51" s="111"/>
      <c r="Y51" s="112"/>
      <c r="Z51" s="112"/>
      <c r="AA51" s="112"/>
      <c r="AB51" s="114"/>
      <c r="AC51" s="114"/>
      <c r="AD51" s="111"/>
      <c r="AE51" s="116"/>
      <c r="AF51" s="112"/>
      <c r="AG51" s="112"/>
      <c r="AH51" s="112"/>
      <c r="AI51" s="114"/>
      <c r="AJ51" s="114"/>
      <c r="AK51" s="120"/>
      <c r="AL51" s="111">
        <v>20</v>
      </c>
      <c r="AM51" s="112"/>
      <c r="AN51" s="112">
        <v>20</v>
      </c>
      <c r="AO51" s="112"/>
      <c r="AP51" s="114"/>
      <c r="AQ51" s="115" t="s">
        <v>34</v>
      </c>
      <c r="AR51" s="111">
        <v>5</v>
      </c>
      <c r="AS51" s="116"/>
      <c r="AT51" s="112"/>
      <c r="AU51" s="112"/>
      <c r="AV51" s="112"/>
      <c r="AW51" s="114"/>
      <c r="AX51" s="114"/>
      <c r="AY51" s="120"/>
      <c r="AZ51" s="111"/>
      <c r="BA51" s="112"/>
      <c r="BB51" s="112"/>
      <c r="BC51" s="112"/>
      <c r="BD51" s="114"/>
      <c r="BE51" s="114"/>
      <c r="BF51" s="118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</row>
    <row r="52" spans="1:72" s="26" customFormat="1" ht="15" customHeight="1" thickBot="1">
      <c r="A52" s="119">
        <v>38</v>
      </c>
      <c r="B52" s="109" t="s">
        <v>84</v>
      </c>
      <c r="C52" s="110">
        <f>P52+W52+AD52+AK52+AR52+AY52+BF52</f>
        <v>5</v>
      </c>
      <c r="D52" s="144">
        <f>SUM(E52:I52)</f>
        <v>60</v>
      </c>
      <c r="E52" s="111">
        <f>IF(SUM(J52,Q52,X52,AE52,AL52,AS52,AZ52)&gt;0,SUM(J52,Q52,X52,AE52,AL52,AS52,AZ52),"")</f>
        <v>30</v>
      </c>
      <c r="F52" s="112" t="str">
        <f>IF(SUM(K52,R52,Y52,AF52,AM52,AT52,BA52)&gt;0,SUM(K52,R52,Y52,AF52,AM52,AT52,BA52),"")</f>
        <v/>
      </c>
      <c r="G52" s="112">
        <f>IF(SUM(L52,S52,Z52,AG52,AN52,AU52,BB52)&gt;0,SUM(L52,S52,Z52,AG52,AN52,AU52,BB52),"")</f>
        <v>30</v>
      </c>
      <c r="H52" s="112" t="str">
        <f>IF(SUM(M52,T52,AA52,AH52,AO52,AV52,BC52)&gt;0,SUM(M52,T52,AA52,AH52,AO52,AV52,BC52),"")</f>
        <v/>
      </c>
      <c r="I52" s="113" t="str">
        <f>IF(SUM(N52,U52,AB52,AI52,AP52,AW52,BD52)&gt;0,SUM(N52,U52,AB52,AI52,AP52,AW52,BD52),"")</f>
        <v/>
      </c>
      <c r="J52" s="111"/>
      <c r="K52" s="112"/>
      <c r="L52" s="112"/>
      <c r="M52" s="112"/>
      <c r="N52" s="114"/>
      <c r="O52" s="115"/>
      <c r="P52" s="111"/>
      <c r="Q52" s="116"/>
      <c r="R52" s="112"/>
      <c r="S52" s="112"/>
      <c r="T52" s="112"/>
      <c r="U52" s="114"/>
      <c r="V52" s="114"/>
      <c r="W52" s="120"/>
      <c r="X52" s="111"/>
      <c r="Y52" s="112"/>
      <c r="Z52" s="112"/>
      <c r="AA52" s="112"/>
      <c r="AB52" s="114"/>
      <c r="AC52" s="114"/>
      <c r="AD52" s="111"/>
      <c r="AE52" s="116"/>
      <c r="AF52" s="112"/>
      <c r="AG52" s="112"/>
      <c r="AH52" s="112"/>
      <c r="AI52" s="114"/>
      <c r="AJ52" s="114"/>
      <c r="AK52" s="120"/>
      <c r="AL52" s="111">
        <v>15</v>
      </c>
      <c r="AM52" s="112"/>
      <c r="AN52" s="112">
        <v>15</v>
      </c>
      <c r="AO52" s="112"/>
      <c r="AP52" s="114"/>
      <c r="AQ52" s="115" t="s">
        <v>35</v>
      </c>
      <c r="AR52" s="111">
        <v>2</v>
      </c>
      <c r="AS52" s="116">
        <v>15</v>
      </c>
      <c r="AT52" s="112"/>
      <c r="AU52" s="112">
        <v>15</v>
      </c>
      <c r="AV52" s="112"/>
      <c r="AW52" s="114"/>
      <c r="AX52" s="114" t="s">
        <v>35</v>
      </c>
      <c r="AY52" s="120">
        <v>3</v>
      </c>
      <c r="AZ52" s="111"/>
      <c r="BA52" s="112"/>
      <c r="BB52" s="112"/>
      <c r="BC52" s="112"/>
      <c r="BD52" s="114"/>
      <c r="BE52" s="114"/>
      <c r="BF52" s="118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1:72" s="26" customFormat="1" ht="15" customHeight="1" thickBot="1">
      <c r="A53" s="108">
        <v>39</v>
      </c>
      <c r="B53" s="109" t="s">
        <v>83</v>
      </c>
      <c r="C53" s="110">
        <f t="shared" si="18"/>
        <v>2</v>
      </c>
      <c r="D53" s="144">
        <f t="shared" si="19"/>
        <v>30</v>
      </c>
      <c r="E53" s="111">
        <f t="shared" si="20"/>
        <v>15</v>
      </c>
      <c r="F53" s="112" t="str">
        <f t="shared" si="21"/>
        <v/>
      </c>
      <c r="G53" s="112">
        <f t="shared" si="22"/>
        <v>15</v>
      </c>
      <c r="H53" s="112" t="str">
        <f t="shared" si="23"/>
        <v/>
      </c>
      <c r="I53" s="113" t="str">
        <f t="shared" si="24"/>
        <v/>
      </c>
      <c r="J53" s="111"/>
      <c r="K53" s="112"/>
      <c r="L53" s="112"/>
      <c r="M53" s="112"/>
      <c r="N53" s="114"/>
      <c r="O53" s="115"/>
      <c r="P53" s="111"/>
      <c r="Q53" s="116"/>
      <c r="R53" s="112"/>
      <c r="S53" s="112"/>
      <c r="T53" s="112"/>
      <c r="U53" s="114"/>
      <c r="V53" s="114"/>
      <c r="W53" s="120"/>
      <c r="X53" s="111"/>
      <c r="Y53" s="112"/>
      <c r="Z53" s="112"/>
      <c r="AA53" s="112"/>
      <c r="AB53" s="114"/>
      <c r="AC53" s="114"/>
      <c r="AD53" s="111"/>
      <c r="AE53" s="116"/>
      <c r="AF53" s="112"/>
      <c r="AG53" s="112"/>
      <c r="AH53" s="112"/>
      <c r="AI53" s="114"/>
      <c r="AJ53" s="114"/>
      <c r="AK53" s="120"/>
      <c r="AL53" s="111"/>
      <c r="AM53" s="112"/>
      <c r="AN53" s="112"/>
      <c r="AO53" s="112"/>
      <c r="AP53" s="114"/>
      <c r="AQ53" s="115"/>
      <c r="AR53" s="111"/>
      <c r="AS53" s="116">
        <v>15</v>
      </c>
      <c r="AT53" s="112"/>
      <c r="AU53" s="112">
        <v>15</v>
      </c>
      <c r="AV53" s="112"/>
      <c r="AW53" s="114"/>
      <c r="AX53" s="114" t="s">
        <v>35</v>
      </c>
      <c r="AY53" s="120">
        <v>2</v>
      </c>
      <c r="AZ53" s="111"/>
      <c r="BA53" s="112"/>
      <c r="BB53" s="112"/>
      <c r="BC53" s="112"/>
      <c r="BD53" s="114"/>
      <c r="BE53" s="114"/>
      <c r="BF53" s="118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</row>
    <row r="54" spans="1:72" s="26" customFormat="1" ht="15" customHeight="1" thickBot="1">
      <c r="A54" s="119">
        <v>40</v>
      </c>
      <c r="B54" s="109" t="s">
        <v>85</v>
      </c>
      <c r="C54" s="110">
        <f t="shared" si="18"/>
        <v>2</v>
      </c>
      <c r="D54" s="144">
        <f t="shared" si="19"/>
        <v>30</v>
      </c>
      <c r="E54" s="111">
        <f t="shared" si="20"/>
        <v>10</v>
      </c>
      <c r="F54" s="112" t="str">
        <f t="shared" si="21"/>
        <v/>
      </c>
      <c r="G54" s="112">
        <f t="shared" si="22"/>
        <v>20</v>
      </c>
      <c r="H54" s="112" t="str">
        <f t="shared" si="23"/>
        <v/>
      </c>
      <c r="I54" s="113" t="str">
        <f t="shared" si="24"/>
        <v/>
      </c>
      <c r="J54" s="111"/>
      <c r="K54" s="112"/>
      <c r="L54" s="112"/>
      <c r="M54" s="112"/>
      <c r="N54" s="114"/>
      <c r="O54" s="115"/>
      <c r="P54" s="111"/>
      <c r="Q54" s="116"/>
      <c r="R54" s="112"/>
      <c r="S54" s="112"/>
      <c r="T54" s="112"/>
      <c r="U54" s="114"/>
      <c r="V54" s="114"/>
      <c r="W54" s="120"/>
      <c r="X54" s="111"/>
      <c r="Y54" s="112"/>
      <c r="Z54" s="112"/>
      <c r="AA54" s="112"/>
      <c r="AB54" s="114"/>
      <c r="AC54" s="114"/>
      <c r="AD54" s="111"/>
      <c r="AE54" s="116"/>
      <c r="AF54" s="112"/>
      <c r="AG54" s="112"/>
      <c r="AH54" s="112"/>
      <c r="AI54" s="114"/>
      <c r="AJ54" s="114"/>
      <c r="AK54" s="120"/>
      <c r="AL54" s="111"/>
      <c r="AM54" s="112"/>
      <c r="AN54" s="112"/>
      <c r="AO54" s="112"/>
      <c r="AP54" s="114"/>
      <c r="AQ54" s="115"/>
      <c r="AR54" s="111"/>
      <c r="AS54" s="116">
        <v>10</v>
      </c>
      <c r="AT54" s="112"/>
      <c r="AU54" s="112">
        <v>20</v>
      </c>
      <c r="AV54" s="112"/>
      <c r="AW54" s="114"/>
      <c r="AX54" s="114" t="s">
        <v>35</v>
      </c>
      <c r="AY54" s="120">
        <v>2</v>
      </c>
      <c r="AZ54" s="111"/>
      <c r="BA54" s="112"/>
      <c r="BB54" s="112"/>
      <c r="BC54" s="112"/>
      <c r="BD54" s="114"/>
      <c r="BE54" s="114"/>
      <c r="BF54" s="118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</row>
    <row r="55" spans="1:72" s="26" customFormat="1" ht="15" customHeight="1" thickBot="1">
      <c r="A55" s="108">
        <v>41</v>
      </c>
      <c r="B55" s="109" t="s">
        <v>86</v>
      </c>
      <c r="C55" s="110">
        <f t="shared" si="18"/>
        <v>8</v>
      </c>
      <c r="D55" s="144">
        <f t="shared" si="19"/>
        <v>55</v>
      </c>
      <c r="E55" s="111" t="str">
        <f t="shared" si="20"/>
        <v/>
      </c>
      <c r="F55" s="112" t="str">
        <f t="shared" si="21"/>
        <v/>
      </c>
      <c r="G55" s="112">
        <f t="shared" si="22"/>
        <v>55</v>
      </c>
      <c r="H55" s="112" t="str">
        <f t="shared" si="23"/>
        <v/>
      </c>
      <c r="I55" s="113" t="str">
        <f t="shared" si="24"/>
        <v/>
      </c>
      <c r="J55" s="111"/>
      <c r="K55" s="112"/>
      <c r="L55" s="112"/>
      <c r="M55" s="112"/>
      <c r="N55" s="114"/>
      <c r="O55" s="115"/>
      <c r="P55" s="111"/>
      <c r="Q55" s="116"/>
      <c r="R55" s="112"/>
      <c r="S55" s="112"/>
      <c r="T55" s="112"/>
      <c r="U55" s="114"/>
      <c r="V55" s="114"/>
      <c r="W55" s="120"/>
      <c r="X55" s="111"/>
      <c r="Y55" s="112"/>
      <c r="Z55" s="112"/>
      <c r="AA55" s="112"/>
      <c r="AB55" s="114"/>
      <c r="AC55" s="114"/>
      <c r="AD55" s="111"/>
      <c r="AE55" s="116"/>
      <c r="AF55" s="112"/>
      <c r="AG55" s="112"/>
      <c r="AH55" s="112"/>
      <c r="AI55" s="114"/>
      <c r="AJ55" s="114"/>
      <c r="AK55" s="120"/>
      <c r="AL55" s="111"/>
      <c r="AM55" s="112"/>
      <c r="AN55" s="112"/>
      <c r="AO55" s="112"/>
      <c r="AP55" s="114"/>
      <c r="AQ55" s="115"/>
      <c r="AR55" s="111"/>
      <c r="AS55" s="116"/>
      <c r="AT55" s="112"/>
      <c r="AU55" s="112">
        <v>10</v>
      </c>
      <c r="AV55" s="112"/>
      <c r="AW55" s="114"/>
      <c r="AX55" s="114" t="s">
        <v>35</v>
      </c>
      <c r="AY55" s="120">
        <v>2</v>
      </c>
      <c r="AZ55" s="111"/>
      <c r="BA55" s="112"/>
      <c r="BB55" s="112">
        <v>45</v>
      </c>
      <c r="BC55" s="112"/>
      <c r="BD55" s="114"/>
      <c r="BE55" s="114" t="s">
        <v>35</v>
      </c>
      <c r="BF55" s="118">
        <v>6</v>
      </c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</row>
    <row r="56" spans="1:72" s="26" customFormat="1" ht="15" customHeight="1" thickBot="1">
      <c r="A56" s="119">
        <v>42</v>
      </c>
      <c r="B56" s="109" t="s">
        <v>58</v>
      </c>
      <c r="C56" s="110">
        <f>P56+W56+AD56+AK56+AR56+AY56+BF56</f>
        <v>4</v>
      </c>
      <c r="D56" s="144">
        <f>SUM(E56:I56)</f>
        <v>30</v>
      </c>
      <c r="E56" s="111" t="str">
        <f t="shared" ref="E56:I59" si="25">IF(SUM(J56,Q56,X56,AE56,AL56,AS56,AZ56)&gt;0,SUM(J56,Q56,X56,AE56,AL56,AS56,AZ56),"")</f>
        <v/>
      </c>
      <c r="F56" s="112" t="str">
        <f t="shared" si="25"/>
        <v/>
      </c>
      <c r="G56" s="112" t="str">
        <f t="shared" si="25"/>
        <v/>
      </c>
      <c r="H56" s="112">
        <f t="shared" si="25"/>
        <v>30</v>
      </c>
      <c r="I56" s="113" t="str">
        <f t="shared" si="25"/>
        <v/>
      </c>
      <c r="J56" s="111"/>
      <c r="K56" s="112"/>
      <c r="L56" s="112"/>
      <c r="M56" s="112"/>
      <c r="N56" s="114"/>
      <c r="O56" s="115"/>
      <c r="P56" s="111"/>
      <c r="Q56" s="116"/>
      <c r="R56" s="112"/>
      <c r="S56" s="112"/>
      <c r="T56" s="112"/>
      <c r="U56" s="114"/>
      <c r="V56" s="114"/>
      <c r="W56" s="120"/>
      <c r="X56" s="111"/>
      <c r="Y56" s="112"/>
      <c r="Z56" s="112"/>
      <c r="AA56" s="112"/>
      <c r="AB56" s="114"/>
      <c r="AC56" s="114"/>
      <c r="AD56" s="111"/>
      <c r="AE56" s="116"/>
      <c r="AF56" s="112"/>
      <c r="AG56" s="112"/>
      <c r="AH56" s="112"/>
      <c r="AI56" s="114"/>
      <c r="AJ56" s="114"/>
      <c r="AK56" s="120"/>
      <c r="AL56" s="111"/>
      <c r="AM56" s="112"/>
      <c r="AN56" s="112"/>
      <c r="AO56" s="112"/>
      <c r="AP56" s="114"/>
      <c r="AQ56" s="115"/>
      <c r="AR56" s="111"/>
      <c r="AS56" s="116"/>
      <c r="AT56" s="112"/>
      <c r="AU56" s="112"/>
      <c r="AV56" s="112"/>
      <c r="AW56" s="114"/>
      <c r="AX56" s="114"/>
      <c r="AY56" s="120"/>
      <c r="AZ56" s="111"/>
      <c r="BA56" s="112"/>
      <c r="BB56" s="112"/>
      <c r="BC56" s="112">
        <v>30</v>
      </c>
      <c r="BD56" s="114"/>
      <c r="BE56" s="114" t="s">
        <v>35</v>
      </c>
      <c r="BF56" s="118">
        <v>4</v>
      </c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</row>
    <row r="57" spans="1:72" s="1" customFormat="1" ht="15" customHeight="1" thickBot="1">
      <c r="A57" s="108">
        <v>43</v>
      </c>
      <c r="B57" s="121" t="s">
        <v>87</v>
      </c>
      <c r="C57" s="122">
        <f>P57+W57+AD57+AK57+AR57+AY57+BF57</f>
        <v>14</v>
      </c>
      <c r="D57" s="142">
        <f>SUM(E57:I57)</f>
        <v>105</v>
      </c>
      <c r="E57" s="123" t="str">
        <f t="shared" si="25"/>
        <v/>
      </c>
      <c r="F57" s="123" t="str">
        <f t="shared" si="25"/>
        <v/>
      </c>
      <c r="G57" s="123" t="str">
        <f t="shared" si="25"/>
        <v/>
      </c>
      <c r="H57" s="123" t="str">
        <f t="shared" si="25"/>
        <v/>
      </c>
      <c r="I57" s="123">
        <f t="shared" si="25"/>
        <v>105</v>
      </c>
      <c r="J57" s="124"/>
      <c r="K57" s="112"/>
      <c r="L57" s="112"/>
      <c r="M57" s="112"/>
      <c r="N57" s="112"/>
      <c r="O57" s="114"/>
      <c r="P57" s="117"/>
      <c r="Q57" s="125"/>
      <c r="R57" s="112"/>
      <c r="S57" s="112"/>
      <c r="T57" s="112"/>
      <c r="U57" s="114"/>
      <c r="V57" s="114"/>
      <c r="W57" s="120"/>
      <c r="X57" s="111"/>
      <c r="Y57" s="112"/>
      <c r="Z57" s="112"/>
      <c r="AA57" s="112"/>
      <c r="AB57" s="114"/>
      <c r="AC57" s="114"/>
      <c r="AD57" s="111"/>
      <c r="AE57" s="116"/>
      <c r="AF57" s="112"/>
      <c r="AG57" s="112"/>
      <c r="AH57" s="112"/>
      <c r="AI57" s="114"/>
      <c r="AJ57" s="114"/>
      <c r="AK57" s="120"/>
      <c r="AL57" s="111"/>
      <c r="AM57" s="112"/>
      <c r="AN57" s="112"/>
      <c r="AO57" s="112"/>
      <c r="AP57" s="114">
        <v>30</v>
      </c>
      <c r="AQ57" s="115" t="s">
        <v>35</v>
      </c>
      <c r="AR57" s="111">
        <v>4</v>
      </c>
      <c r="AS57" s="116"/>
      <c r="AT57" s="112"/>
      <c r="AU57" s="112"/>
      <c r="AV57" s="112"/>
      <c r="AW57" s="114">
        <v>30</v>
      </c>
      <c r="AX57" s="115" t="s">
        <v>35</v>
      </c>
      <c r="AY57" s="120">
        <v>4</v>
      </c>
      <c r="AZ57" s="111"/>
      <c r="BA57" s="112"/>
      <c r="BB57" s="112"/>
      <c r="BC57" s="112"/>
      <c r="BD57" s="130">
        <v>45</v>
      </c>
      <c r="BE57" s="114" t="s">
        <v>35</v>
      </c>
      <c r="BF57" s="131">
        <v>6</v>
      </c>
    </row>
    <row r="58" spans="1:72" s="4" customFormat="1" ht="15" customHeight="1" thickBot="1">
      <c r="A58" s="47">
        <v>44</v>
      </c>
      <c r="B58" s="48" t="s">
        <v>64</v>
      </c>
      <c r="C58" s="49">
        <f>P58+W58+AD58+AK58+AR58+AY58+BF58</f>
        <v>8</v>
      </c>
      <c r="D58" s="142">
        <f>SUM(E58:I58)</f>
        <v>120</v>
      </c>
      <c r="E58" s="50" t="str">
        <f t="shared" si="25"/>
        <v/>
      </c>
      <c r="F58" s="50" t="str">
        <f t="shared" si="25"/>
        <v/>
      </c>
      <c r="G58" s="50" t="str">
        <f t="shared" si="25"/>
        <v/>
      </c>
      <c r="H58" s="50">
        <f t="shared" si="25"/>
        <v>120</v>
      </c>
      <c r="I58" s="50" t="str">
        <f t="shared" si="25"/>
        <v/>
      </c>
      <c r="J58" s="98"/>
      <c r="K58" s="51"/>
      <c r="L58" s="51"/>
      <c r="M58" s="51"/>
      <c r="N58" s="51"/>
      <c r="O58" s="55"/>
      <c r="P58" s="53"/>
      <c r="Q58" s="54"/>
      <c r="R58" s="51"/>
      <c r="S58" s="51"/>
      <c r="T58" s="51">
        <v>30</v>
      </c>
      <c r="U58" s="55"/>
      <c r="V58" s="55"/>
      <c r="W58" s="56">
        <v>2</v>
      </c>
      <c r="X58" s="59"/>
      <c r="Y58" s="51"/>
      <c r="Z58" s="51"/>
      <c r="AA58" s="51">
        <v>30</v>
      </c>
      <c r="AB58" s="55"/>
      <c r="AC58" s="55"/>
      <c r="AD58" s="59">
        <v>2</v>
      </c>
      <c r="AE58" s="66"/>
      <c r="AF58" s="51"/>
      <c r="AG58" s="51"/>
      <c r="AH58" s="51">
        <v>30</v>
      </c>
      <c r="AI58" s="55"/>
      <c r="AJ58" s="55" t="s">
        <v>35</v>
      </c>
      <c r="AK58" s="56">
        <v>2</v>
      </c>
      <c r="AL58" s="59"/>
      <c r="AM58" s="51"/>
      <c r="AN58" s="51"/>
      <c r="AO58" s="51">
        <v>30</v>
      </c>
      <c r="AP58" s="55"/>
      <c r="AQ58" s="58" t="s">
        <v>35</v>
      </c>
      <c r="AR58" s="59">
        <v>2</v>
      </c>
      <c r="AS58" s="66"/>
      <c r="AT58" s="51"/>
      <c r="AU58" s="51"/>
      <c r="AV58" s="51"/>
      <c r="AW58" s="55"/>
      <c r="AX58" s="55"/>
      <c r="AY58" s="56"/>
      <c r="AZ58" s="59"/>
      <c r="BA58" s="51"/>
      <c r="BB58" s="51"/>
      <c r="BC58" s="51"/>
      <c r="BD58" s="55"/>
      <c r="BE58" s="55"/>
      <c r="BF58" s="60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</row>
    <row r="59" spans="1:72" s="1" customFormat="1" ht="15" customHeight="1" thickBot="1">
      <c r="A59" s="47">
        <v>45</v>
      </c>
      <c r="B59" s="69" t="s">
        <v>38</v>
      </c>
      <c r="C59" s="49">
        <f>P59+W59+AD59+AK59+AR59+AY59+BF59</f>
        <v>2</v>
      </c>
      <c r="D59" s="142">
        <f>SUM(E59:I59)</f>
        <v>30</v>
      </c>
      <c r="E59" s="50">
        <f t="shared" si="25"/>
        <v>30</v>
      </c>
      <c r="F59" s="50" t="str">
        <f t="shared" si="25"/>
        <v/>
      </c>
      <c r="G59" s="50" t="str">
        <f t="shared" si="25"/>
        <v/>
      </c>
      <c r="H59" s="50" t="str">
        <f t="shared" si="25"/>
        <v/>
      </c>
      <c r="I59" s="50" t="str">
        <f t="shared" si="25"/>
        <v/>
      </c>
      <c r="J59" s="98"/>
      <c r="K59" s="70"/>
      <c r="L59" s="70"/>
      <c r="M59" s="70"/>
      <c r="N59" s="70"/>
      <c r="O59" s="71"/>
      <c r="P59" s="72"/>
      <c r="Q59" s="73"/>
      <c r="R59" s="70"/>
      <c r="S59" s="70"/>
      <c r="T59" s="70"/>
      <c r="U59" s="71"/>
      <c r="V59" s="55"/>
      <c r="W59" s="56"/>
      <c r="X59" s="59"/>
      <c r="Y59" s="51"/>
      <c r="Z59" s="51"/>
      <c r="AA59" s="51"/>
      <c r="AB59" s="55"/>
      <c r="AC59" s="55" t="s">
        <v>35</v>
      </c>
      <c r="AD59" s="59"/>
      <c r="AE59" s="66">
        <v>15</v>
      </c>
      <c r="AF59" s="51"/>
      <c r="AG59" s="51"/>
      <c r="AH59" s="51"/>
      <c r="AI59" s="55"/>
      <c r="AJ59" s="55" t="s">
        <v>35</v>
      </c>
      <c r="AK59" s="56">
        <v>1</v>
      </c>
      <c r="AL59" s="59">
        <v>15</v>
      </c>
      <c r="AM59" s="51"/>
      <c r="AN59" s="51"/>
      <c r="AO59" s="51"/>
      <c r="AP59" s="55"/>
      <c r="AQ59" s="58" t="s">
        <v>35</v>
      </c>
      <c r="AR59" s="59">
        <v>1</v>
      </c>
      <c r="AS59" s="66"/>
      <c r="AT59" s="51"/>
      <c r="AU59" s="51"/>
      <c r="AV59" s="51"/>
      <c r="AW59" s="55"/>
      <c r="AX59" s="55"/>
      <c r="AY59" s="56"/>
      <c r="AZ59" s="59"/>
      <c r="BA59" s="51"/>
      <c r="BB59" s="51"/>
      <c r="BC59" s="51"/>
      <c r="BD59" s="71"/>
      <c r="BE59" s="71"/>
      <c r="BF59" s="78"/>
    </row>
    <row r="60" spans="1:72" ht="15" customHeight="1" thickBot="1">
      <c r="A60" s="184" t="s">
        <v>19</v>
      </c>
      <c r="B60" s="185"/>
      <c r="C60" s="79">
        <f t="shared" ref="C60:N60" si="26">IF(SUM(C49:C59)&gt;0,SUM(C49:C59),"")</f>
        <v>60</v>
      </c>
      <c r="D60" s="143">
        <f t="shared" si="26"/>
        <v>620</v>
      </c>
      <c r="E60" s="80">
        <f t="shared" si="26"/>
        <v>145</v>
      </c>
      <c r="F60" s="81" t="str">
        <f t="shared" si="26"/>
        <v/>
      </c>
      <c r="G60" s="81">
        <f t="shared" si="26"/>
        <v>220</v>
      </c>
      <c r="H60" s="81">
        <f t="shared" si="26"/>
        <v>150</v>
      </c>
      <c r="I60" s="94">
        <f t="shared" si="26"/>
        <v>105</v>
      </c>
      <c r="J60" s="80" t="str">
        <f t="shared" si="26"/>
        <v/>
      </c>
      <c r="K60" s="83" t="str">
        <f t="shared" si="26"/>
        <v/>
      </c>
      <c r="L60" s="81" t="str">
        <f t="shared" si="26"/>
        <v/>
      </c>
      <c r="M60" s="81" t="str">
        <f t="shared" si="26"/>
        <v/>
      </c>
      <c r="N60" s="83" t="str">
        <f t="shared" si="26"/>
        <v/>
      </c>
      <c r="O60" s="83" t="str">
        <f>IF(COUNTIF(O49:O59,"E")&gt;0,COUNTIF(O49:O59,"E")&amp;"E","")</f>
        <v/>
      </c>
      <c r="P60" s="81" t="str">
        <f t="shared" ref="P60:U60" si="27">IF(SUM(P49:P59)&gt;0,SUM(P49:P59),"")</f>
        <v/>
      </c>
      <c r="Q60" s="81" t="str">
        <f t="shared" si="27"/>
        <v/>
      </c>
      <c r="R60" s="81" t="str">
        <f t="shared" si="27"/>
        <v/>
      </c>
      <c r="S60" s="81" t="str">
        <f t="shared" si="27"/>
        <v/>
      </c>
      <c r="T60" s="81">
        <f t="shared" si="27"/>
        <v>30</v>
      </c>
      <c r="U60" s="81" t="str">
        <f t="shared" si="27"/>
        <v/>
      </c>
      <c r="V60" s="83" t="str">
        <f>IF(COUNTIF(V49:V59,"E")&gt;0,COUNTIF(V49:V59,"E")&amp;"E","")</f>
        <v/>
      </c>
      <c r="W60" s="91">
        <f t="shared" ref="W60:AB60" si="28">IF(SUM(W49:W59)&gt;0,SUM(W49:W59),"")</f>
        <v>2</v>
      </c>
      <c r="X60" s="95" t="str">
        <f t="shared" si="28"/>
        <v/>
      </c>
      <c r="Y60" s="81" t="str">
        <f t="shared" si="28"/>
        <v/>
      </c>
      <c r="Z60" s="81" t="str">
        <f t="shared" si="28"/>
        <v/>
      </c>
      <c r="AA60" s="81">
        <f t="shared" si="28"/>
        <v>30</v>
      </c>
      <c r="AB60" s="81" t="str">
        <f t="shared" si="28"/>
        <v/>
      </c>
      <c r="AC60" s="83" t="str">
        <f>IF(COUNTIF(AC49:AC59,"E")&gt;0,COUNTIF(AC49:AC59,"E")&amp;"E","")</f>
        <v/>
      </c>
      <c r="AD60" s="81">
        <f t="shared" ref="AD60:AI60" si="29">IF(SUM(AD49:AD59)&gt;0,SUM(AD49:AD59),"")</f>
        <v>2</v>
      </c>
      <c r="AE60" s="85">
        <f t="shared" si="29"/>
        <v>15</v>
      </c>
      <c r="AF60" s="83" t="str">
        <f t="shared" si="29"/>
        <v/>
      </c>
      <c r="AG60" s="81" t="str">
        <f t="shared" si="29"/>
        <v/>
      </c>
      <c r="AH60" s="81">
        <f t="shared" si="29"/>
        <v>30</v>
      </c>
      <c r="AI60" s="83" t="str">
        <f t="shared" si="29"/>
        <v/>
      </c>
      <c r="AJ60" s="83" t="str">
        <f>IF(COUNTIF(AJ49:AJ59,"E")&gt;0,COUNTIF(AJ49:AJ59,"E")&amp;"E","")</f>
        <v/>
      </c>
      <c r="AK60" s="91">
        <f t="shared" ref="AK60:AP60" si="30">IF(SUM(AK49:AK59)&gt;0,SUM(AK49:AK59),"")</f>
        <v>3</v>
      </c>
      <c r="AL60" s="80">
        <f t="shared" si="30"/>
        <v>75</v>
      </c>
      <c r="AM60" s="83" t="str">
        <f t="shared" si="30"/>
        <v/>
      </c>
      <c r="AN60" s="81">
        <f t="shared" si="30"/>
        <v>85</v>
      </c>
      <c r="AO60" s="81">
        <f t="shared" si="30"/>
        <v>30</v>
      </c>
      <c r="AP60" s="83">
        <f t="shared" si="30"/>
        <v>30</v>
      </c>
      <c r="AQ60" s="83" t="str">
        <f>IF(COUNTIF(AQ49:AQ59,"E")&gt;0,COUNTIF(AQ49:AQ59,"E")&amp;"E","")</f>
        <v>1E</v>
      </c>
      <c r="AR60" s="95">
        <f t="shared" ref="AR60:AW60" si="31">IF(SUM(AR49:AR59)&gt;0,SUM(AR49:AR59),"")</f>
        <v>19</v>
      </c>
      <c r="AS60" s="85">
        <f t="shared" si="31"/>
        <v>55</v>
      </c>
      <c r="AT60" s="83" t="str">
        <f t="shared" si="31"/>
        <v/>
      </c>
      <c r="AU60" s="81">
        <f t="shared" si="31"/>
        <v>90</v>
      </c>
      <c r="AV60" s="81" t="str">
        <f t="shared" si="31"/>
        <v/>
      </c>
      <c r="AW60" s="83">
        <f t="shared" si="31"/>
        <v>30</v>
      </c>
      <c r="AX60" s="83" t="str">
        <f>IF(COUNTIF(AX49:AX59,"E")&gt;0,COUNTIF(AX49:AX59,"E")&amp;"E","")</f>
        <v>1E</v>
      </c>
      <c r="AY60" s="91">
        <f t="shared" ref="AY60:BD60" si="32">IF(SUM(AY49:AY59)&gt;0,SUM(AY49:AY59),"")</f>
        <v>18</v>
      </c>
      <c r="AZ60" s="80" t="str">
        <f t="shared" si="32"/>
        <v/>
      </c>
      <c r="BA60" s="83" t="str">
        <f t="shared" si="32"/>
        <v/>
      </c>
      <c r="BB60" s="81">
        <f t="shared" si="32"/>
        <v>45</v>
      </c>
      <c r="BC60" s="81">
        <f t="shared" si="32"/>
        <v>30</v>
      </c>
      <c r="BD60" s="83">
        <f t="shared" si="32"/>
        <v>45</v>
      </c>
      <c r="BE60" s="83" t="str">
        <f>IF(COUNTIF(BE49:BE59,"E")&gt;0,COUNTIF(BE49:BE59,"E")&amp;"E","")</f>
        <v/>
      </c>
      <c r="BF60" s="92">
        <f>IF(SUM(BF49:BF59)&gt;0,SUM(BF49:BF59),"")</f>
        <v>16</v>
      </c>
    </row>
    <row r="61" spans="1:72" ht="15" customHeight="1" thickBot="1">
      <c r="A61" s="162" t="s">
        <v>17</v>
      </c>
      <c r="B61" s="163"/>
      <c r="C61" s="79">
        <f t="shared" ref="C61:N61" si="33">IF(SUM(C47,C60)&gt;0,SUM(C47,C60),"")</f>
        <v>170</v>
      </c>
      <c r="D61" s="143">
        <f t="shared" si="33"/>
        <v>1955</v>
      </c>
      <c r="E61" s="80">
        <f t="shared" si="33"/>
        <v>675</v>
      </c>
      <c r="F61" s="81" t="str">
        <f t="shared" si="33"/>
        <v/>
      </c>
      <c r="G61" s="81">
        <f t="shared" si="33"/>
        <v>605</v>
      </c>
      <c r="H61" s="81">
        <f t="shared" si="33"/>
        <v>570</v>
      </c>
      <c r="I61" s="94">
        <f t="shared" si="33"/>
        <v>105</v>
      </c>
      <c r="J61" s="80">
        <f t="shared" si="33"/>
        <v>110</v>
      </c>
      <c r="K61" s="83" t="str">
        <f t="shared" si="33"/>
        <v/>
      </c>
      <c r="L61" s="81">
        <f t="shared" si="33"/>
        <v>80</v>
      </c>
      <c r="M61" s="81">
        <f t="shared" si="33"/>
        <v>75</v>
      </c>
      <c r="N61" s="83" t="str">
        <f t="shared" si="33"/>
        <v/>
      </c>
      <c r="O61" s="83" t="str">
        <f>IF(COUNTIF(O13:O59,"E")&gt;0,COUNTIF(O13:O59,"E")&amp;"E","")</f>
        <v>2E</v>
      </c>
      <c r="P61" s="95">
        <f t="shared" ref="P61:U61" si="34">IF(SUM(P47,P60)&gt;0,SUM(P47,P60),"")</f>
        <v>30</v>
      </c>
      <c r="Q61" s="85">
        <f t="shared" si="34"/>
        <v>75</v>
      </c>
      <c r="R61" s="83" t="str">
        <f t="shared" si="34"/>
        <v/>
      </c>
      <c r="S61" s="81">
        <f t="shared" si="34"/>
        <v>30</v>
      </c>
      <c r="T61" s="81">
        <f t="shared" si="34"/>
        <v>90</v>
      </c>
      <c r="U61" s="83" t="str">
        <f t="shared" si="34"/>
        <v/>
      </c>
      <c r="V61" s="83" t="str">
        <f>IF(COUNTIF(V13:V59,"E")&gt;0,COUNTIF(V13:V59,"E")&amp;"E","")</f>
        <v>1E</v>
      </c>
      <c r="W61" s="91">
        <f t="shared" ref="W61:AB61" si="35">IF(SUM(W47,W60)&gt;0,SUM(W47,W60),"")</f>
        <v>16</v>
      </c>
      <c r="X61" s="80">
        <f t="shared" si="35"/>
        <v>150</v>
      </c>
      <c r="Y61" s="83" t="str">
        <f t="shared" si="35"/>
        <v/>
      </c>
      <c r="Z61" s="81">
        <f t="shared" si="35"/>
        <v>105</v>
      </c>
      <c r="AA61" s="81">
        <f t="shared" si="35"/>
        <v>180</v>
      </c>
      <c r="AB61" s="83" t="str">
        <f t="shared" si="35"/>
        <v/>
      </c>
      <c r="AC61" s="83" t="str">
        <f>IF(COUNTIF(AC13:AC59,"E")&gt;0,COUNTIF(AC13:AC59,"E")&amp;"E","")</f>
        <v>2E</v>
      </c>
      <c r="AD61" s="95">
        <f t="shared" ref="AD61:AI61" si="36">IF(SUM(AD47,AD60)&gt;0,SUM(AD47,AD60),"")</f>
        <v>29</v>
      </c>
      <c r="AE61" s="85">
        <f t="shared" si="36"/>
        <v>80</v>
      </c>
      <c r="AF61" s="83" t="str">
        <f t="shared" si="36"/>
        <v/>
      </c>
      <c r="AG61" s="81">
        <f t="shared" si="36"/>
        <v>120</v>
      </c>
      <c r="AH61" s="81">
        <f t="shared" si="36"/>
        <v>60</v>
      </c>
      <c r="AI61" s="83" t="str">
        <f t="shared" si="36"/>
        <v/>
      </c>
      <c r="AJ61" s="83" t="str">
        <f>IF(COUNTIF(AJ13:AJ59,"E")&gt;0,COUNTIF(AJ13:AJ59,"E")&amp;"E","")</f>
        <v>2E</v>
      </c>
      <c r="AK61" s="91">
        <f t="shared" ref="AK61:AP61" si="37">IF(SUM(AK47,AK60)&gt;0,SUM(AK47,AK60),"")</f>
        <v>21</v>
      </c>
      <c r="AL61" s="80">
        <f t="shared" si="37"/>
        <v>145</v>
      </c>
      <c r="AM61" s="83" t="str">
        <f t="shared" si="37"/>
        <v/>
      </c>
      <c r="AN61" s="81">
        <f t="shared" si="37"/>
        <v>135</v>
      </c>
      <c r="AO61" s="81">
        <f t="shared" si="37"/>
        <v>75</v>
      </c>
      <c r="AP61" s="83">
        <f t="shared" si="37"/>
        <v>30</v>
      </c>
      <c r="AQ61" s="83" t="str">
        <f>IF(COUNTIF(AQ13:AQ59,"E")&gt;0,COUNTIF(AQ13:AQ59,"E")&amp;"E","")</f>
        <v>2E</v>
      </c>
      <c r="AR61" s="95">
        <f t="shared" ref="AR61:AW61" si="38">IF(SUM(AR47,AR60)&gt;0,SUM(AR47,AR60),"")</f>
        <v>30</v>
      </c>
      <c r="AS61" s="85">
        <f t="shared" si="38"/>
        <v>85</v>
      </c>
      <c r="AT61" s="83" t="str">
        <f t="shared" si="38"/>
        <v/>
      </c>
      <c r="AU61" s="81">
        <f t="shared" si="38"/>
        <v>90</v>
      </c>
      <c r="AV61" s="81">
        <f t="shared" si="38"/>
        <v>30</v>
      </c>
      <c r="AW61" s="83">
        <f t="shared" si="38"/>
        <v>30</v>
      </c>
      <c r="AX61" s="83" t="str">
        <f>IF(COUNTIF(AX13:AX59,"E")&gt;0,COUNTIF(AX13:AX59,"E")&amp;"E","")</f>
        <v>2E</v>
      </c>
      <c r="AY61" s="91">
        <f t="shared" ref="AY61:BD61" si="39">IF(SUM(AY47,AY60)&gt;0,SUM(AY47,AY60),"")</f>
        <v>22</v>
      </c>
      <c r="AZ61" s="80">
        <f t="shared" si="39"/>
        <v>30</v>
      </c>
      <c r="BA61" s="83" t="str">
        <f t="shared" si="39"/>
        <v/>
      </c>
      <c r="BB61" s="81">
        <f t="shared" si="39"/>
        <v>45</v>
      </c>
      <c r="BC61" s="81">
        <f t="shared" si="39"/>
        <v>60</v>
      </c>
      <c r="BD61" s="83">
        <f t="shared" si="39"/>
        <v>45</v>
      </c>
      <c r="BE61" s="83" t="str">
        <f>IF(COUNTIF(BE13:BE59,"E")&gt;0,COUNTIF(BE13:BE59,"E")&amp;"E","")</f>
        <v/>
      </c>
      <c r="BF61" s="92">
        <f>IF(SUM(BF47,BF60)&gt;0,SUM(BF47,BF60),"")</f>
        <v>22</v>
      </c>
    </row>
    <row r="62" spans="1:72" ht="15" customHeight="1" thickBot="1">
      <c r="A62" s="191" t="s">
        <v>44</v>
      </c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3"/>
      <c r="BA62" s="193"/>
      <c r="BB62" s="193"/>
      <c r="BC62" s="193"/>
      <c r="BD62" s="193"/>
      <c r="BE62" s="193"/>
      <c r="BF62" s="194"/>
    </row>
    <row r="63" spans="1:72" s="27" customFormat="1" ht="15" customHeight="1" thickBot="1">
      <c r="A63" s="96">
        <v>46</v>
      </c>
      <c r="B63" s="97" t="s">
        <v>88</v>
      </c>
      <c r="C63" s="49">
        <f t="shared" ref="C63:C68" si="40">P63+W63+AD63+AK63+AR63+AY63+BF63</f>
        <v>2</v>
      </c>
      <c r="D63" s="142">
        <f t="shared" ref="D63:D68" si="41">SUM(E63:I63)</f>
        <v>32</v>
      </c>
      <c r="E63" s="50" t="str">
        <f t="shared" ref="E63:I64" si="42">IF(SUM(J63,Q63,X63,AE63,AL63,AS63,AZ63)&gt;0,SUM(J63,Q63,X63,AE63,AL63,AS63,AZ63),"")</f>
        <v/>
      </c>
      <c r="F63" s="50" t="str">
        <f t="shared" si="42"/>
        <v/>
      </c>
      <c r="G63" s="50" t="str">
        <f t="shared" si="42"/>
        <v/>
      </c>
      <c r="H63" s="50">
        <f t="shared" si="42"/>
        <v>32</v>
      </c>
      <c r="I63" s="50" t="str">
        <f t="shared" si="42"/>
        <v/>
      </c>
      <c r="J63" s="98"/>
      <c r="K63" s="52"/>
      <c r="L63" s="52"/>
      <c r="M63" s="52"/>
      <c r="N63" s="52"/>
      <c r="O63" s="52"/>
      <c r="P63" s="62"/>
      <c r="Q63" s="64"/>
      <c r="R63" s="99"/>
      <c r="S63" s="99"/>
      <c r="T63" s="55">
        <v>32</v>
      </c>
      <c r="U63" s="99"/>
      <c r="V63" s="55" t="s">
        <v>35</v>
      </c>
      <c r="W63" s="56">
        <v>2</v>
      </c>
      <c r="X63" s="62"/>
      <c r="Y63" s="55"/>
      <c r="Z63" s="55"/>
      <c r="AA63" s="55"/>
      <c r="AB63" s="55"/>
      <c r="AC63" s="55"/>
      <c r="AD63" s="62"/>
      <c r="AE63" s="64"/>
      <c r="AF63" s="99"/>
      <c r="AG63" s="99"/>
      <c r="AH63" s="99"/>
      <c r="AI63" s="99"/>
      <c r="AJ63" s="99"/>
      <c r="AK63" s="150"/>
      <c r="AL63" s="62"/>
      <c r="AM63" s="99"/>
      <c r="AN63" s="99"/>
      <c r="AO63" s="99"/>
      <c r="AP63" s="99"/>
      <c r="AQ63" s="99"/>
      <c r="AR63" s="62"/>
      <c r="AS63" s="64"/>
      <c r="AT63" s="55"/>
      <c r="AU63" s="55"/>
      <c r="AV63" s="55"/>
      <c r="AW63" s="55"/>
      <c r="AX63" s="55"/>
      <c r="AY63" s="150"/>
      <c r="AZ63" s="62"/>
      <c r="BA63" s="99"/>
      <c r="BB63" s="99"/>
      <c r="BC63" s="99"/>
      <c r="BD63" s="99"/>
      <c r="BE63" s="99"/>
      <c r="BF63" s="100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</row>
    <row r="64" spans="1:72" s="27" customFormat="1" ht="15" customHeight="1" thickBot="1">
      <c r="A64" s="96">
        <v>47</v>
      </c>
      <c r="B64" s="48" t="s">
        <v>89</v>
      </c>
      <c r="C64" s="49">
        <f t="shared" si="40"/>
        <v>3</v>
      </c>
      <c r="D64" s="142">
        <f t="shared" si="41"/>
        <v>40</v>
      </c>
      <c r="E64" s="50" t="str">
        <f t="shared" si="42"/>
        <v/>
      </c>
      <c r="F64" s="50" t="str">
        <f t="shared" si="42"/>
        <v/>
      </c>
      <c r="G64" s="50" t="str">
        <f t="shared" si="42"/>
        <v/>
      </c>
      <c r="H64" s="50">
        <f t="shared" si="42"/>
        <v>40</v>
      </c>
      <c r="I64" s="50" t="str">
        <f t="shared" si="42"/>
        <v/>
      </c>
      <c r="J64" s="98"/>
      <c r="K64" s="51"/>
      <c r="L64" s="51"/>
      <c r="M64" s="51"/>
      <c r="N64" s="51"/>
      <c r="O64" s="55"/>
      <c r="P64" s="53"/>
      <c r="Q64" s="54"/>
      <c r="R64" s="51"/>
      <c r="S64" s="51"/>
      <c r="T64" s="51">
        <v>40</v>
      </c>
      <c r="U64" s="99"/>
      <c r="V64" s="55" t="s">
        <v>35</v>
      </c>
      <c r="W64" s="56">
        <v>3</v>
      </c>
      <c r="X64" s="62"/>
      <c r="Y64" s="55"/>
      <c r="Z64" s="55"/>
      <c r="AA64" s="55"/>
      <c r="AB64" s="55"/>
      <c r="AC64" s="55"/>
      <c r="AD64" s="62"/>
      <c r="AE64" s="64"/>
      <c r="AF64" s="99"/>
      <c r="AG64" s="99"/>
      <c r="AH64" s="99"/>
      <c r="AI64" s="99"/>
      <c r="AJ64" s="99"/>
      <c r="AK64" s="150"/>
      <c r="AL64" s="62"/>
      <c r="AM64" s="99"/>
      <c r="AN64" s="99"/>
      <c r="AO64" s="99"/>
      <c r="AP64" s="99"/>
      <c r="AQ64" s="99"/>
      <c r="AR64" s="62"/>
      <c r="AS64" s="64"/>
      <c r="AT64" s="55"/>
      <c r="AU64" s="55"/>
      <c r="AV64" s="55"/>
      <c r="AW64" s="55"/>
      <c r="AX64" s="55"/>
      <c r="AY64" s="150"/>
      <c r="AZ64" s="62"/>
      <c r="BA64" s="99"/>
      <c r="BB64" s="99"/>
      <c r="BC64" s="99"/>
      <c r="BD64" s="99"/>
      <c r="BE64" s="99"/>
      <c r="BF64" s="100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</row>
    <row r="65" spans="1:72" s="3" customFormat="1" ht="15" customHeight="1" thickBot="1">
      <c r="A65" s="96">
        <v>48</v>
      </c>
      <c r="B65" s="48" t="s">
        <v>37</v>
      </c>
      <c r="C65" s="49">
        <f t="shared" si="40"/>
        <v>1</v>
      </c>
      <c r="D65" s="142">
        <f t="shared" si="41"/>
        <v>15</v>
      </c>
      <c r="E65" s="50">
        <f t="shared" ref="E65:I68" si="43">IF(SUM(J65,Q65,X65,AE65,AL65,AS65,AZ65)&gt;0,SUM(J65,Q65,X65,AE65,AL65,AS65,AZ65),"")</f>
        <v>15</v>
      </c>
      <c r="F65" s="50" t="str">
        <f t="shared" si="43"/>
        <v/>
      </c>
      <c r="G65" s="50" t="str">
        <f t="shared" si="43"/>
        <v/>
      </c>
      <c r="H65" s="50" t="str">
        <f t="shared" si="43"/>
        <v/>
      </c>
      <c r="I65" s="50" t="str">
        <f t="shared" si="43"/>
        <v/>
      </c>
      <c r="J65" s="98"/>
      <c r="K65" s="51"/>
      <c r="L65" s="51"/>
      <c r="M65" s="51"/>
      <c r="N65" s="51"/>
      <c r="O65" s="55"/>
      <c r="P65" s="53"/>
      <c r="Q65" s="54"/>
      <c r="R65" s="51"/>
      <c r="S65" s="51"/>
      <c r="T65" s="51"/>
      <c r="U65" s="99"/>
      <c r="V65" s="55"/>
      <c r="W65" s="56"/>
      <c r="X65" s="62">
        <v>15</v>
      </c>
      <c r="Y65" s="55"/>
      <c r="Z65" s="55"/>
      <c r="AA65" s="55"/>
      <c r="AB65" s="55"/>
      <c r="AC65" s="55" t="s">
        <v>35</v>
      </c>
      <c r="AD65" s="62">
        <v>1</v>
      </c>
      <c r="AE65" s="64"/>
      <c r="AF65" s="99"/>
      <c r="AG65" s="99"/>
      <c r="AH65" s="99"/>
      <c r="AI65" s="99"/>
      <c r="AJ65" s="99"/>
      <c r="AK65" s="150"/>
      <c r="AL65" s="62"/>
      <c r="AM65" s="99"/>
      <c r="AN65" s="99"/>
      <c r="AO65" s="51"/>
      <c r="AP65" s="55"/>
      <c r="AQ65" s="55"/>
      <c r="AR65" s="53"/>
      <c r="AS65" s="54"/>
      <c r="AT65" s="51"/>
      <c r="AU65" s="51"/>
      <c r="AV65" s="51"/>
      <c r="AW65" s="51"/>
      <c r="AX65" s="55"/>
      <c r="AY65" s="150"/>
      <c r="AZ65" s="62"/>
      <c r="BA65" s="51"/>
      <c r="BB65" s="51"/>
      <c r="BC65" s="51"/>
      <c r="BD65" s="55"/>
      <c r="BE65" s="55"/>
      <c r="BF65" s="60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</row>
    <row r="66" spans="1:72" s="27" customFormat="1" ht="15" customHeight="1" thickBot="1">
      <c r="A66" s="96">
        <v>49</v>
      </c>
      <c r="B66" s="97" t="s">
        <v>90</v>
      </c>
      <c r="C66" s="49">
        <f>P66+W66+AD66+AK66+AR66+AY66+BF66</f>
        <v>26</v>
      </c>
      <c r="D66" s="142">
        <f>SUM(E66:I66)</f>
        <v>780</v>
      </c>
      <c r="E66" s="50" t="str">
        <f>IF(SUM(J66,Q66,X66,AE66,AL66,AS66,AZ66)&gt;0,SUM(J66,Q66,X66,AE66,AL66,AS66,AZ66),"")</f>
        <v/>
      </c>
      <c r="F66" s="50" t="str">
        <f>IF(SUM(K66,R66,Y66,AF66,AM66,AT66,BA66)&gt;0,SUM(K66,R66,Y66,AF66,AM66,AT66,BA66),"")</f>
        <v/>
      </c>
      <c r="G66" s="50" t="str">
        <f>IF(SUM(L66,S66,Z66,AG66,AN66,AU66,BB66)&gt;0,SUM(L66,S66,Z66,AG66,AN66,AU66,BB66),"")</f>
        <v/>
      </c>
      <c r="H66" s="50">
        <f>IF(SUM(M66,T66,AA66,AH66,AO66,AV66,BC66)&gt;0,SUM(M66,T66,AA66,AH66,AO66,AV66,BC66),"")</f>
        <v>780</v>
      </c>
      <c r="I66" s="50" t="str">
        <f>IF(SUM(N66,U66,AB66,AI66,AP66,AW66,BD66)&gt;0,SUM(N66,U66,AB66,AI66,AP66,AW66,BD66),"")</f>
        <v/>
      </c>
      <c r="J66" s="98"/>
      <c r="K66" s="52"/>
      <c r="L66" s="52"/>
      <c r="M66" s="52"/>
      <c r="N66" s="52"/>
      <c r="O66" s="52"/>
      <c r="P66" s="62"/>
      <c r="Q66" s="64"/>
      <c r="R66" s="99"/>
      <c r="S66" s="99"/>
      <c r="T66" s="55">
        <v>270</v>
      </c>
      <c r="U66" s="99"/>
      <c r="V66" s="55" t="s">
        <v>35</v>
      </c>
      <c r="W66" s="56">
        <v>9</v>
      </c>
      <c r="X66" s="62"/>
      <c r="Y66" s="99"/>
      <c r="Z66" s="99"/>
      <c r="AA66" s="99"/>
      <c r="AB66" s="99"/>
      <c r="AC66" s="99"/>
      <c r="AD66" s="62"/>
      <c r="AE66" s="64"/>
      <c r="AF66" s="99"/>
      <c r="AG66" s="99"/>
      <c r="AH66" s="55">
        <v>270</v>
      </c>
      <c r="AI66" s="55"/>
      <c r="AJ66" s="55" t="s">
        <v>35</v>
      </c>
      <c r="AK66" s="150">
        <v>9</v>
      </c>
      <c r="AL66" s="62"/>
      <c r="AM66" s="99"/>
      <c r="AN66" s="99"/>
      <c r="AO66" s="99"/>
      <c r="AP66" s="99"/>
      <c r="AQ66" s="99"/>
      <c r="AR66" s="62"/>
      <c r="AS66" s="64"/>
      <c r="AT66" s="55"/>
      <c r="AU66" s="55"/>
      <c r="AV66" s="55">
        <v>240</v>
      </c>
      <c r="AW66" s="55"/>
      <c r="AX66" s="55" t="s">
        <v>35</v>
      </c>
      <c r="AY66" s="150">
        <v>8</v>
      </c>
      <c r="AZ66" s="62"/>
      <c r="BA66" s="99"/>
      <c r="BB66" s="99"/>
      <c r="BC66" s="99"/>
      <c r="BD66" s="99"/>
      <c r="BE66" s="99"/>
      <c r="BF66" s="100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</row>
    <row r="67" spans="1:72" s="29" customFormat="1" ht="15" customHeight="1" thickBot="1">
      <c r="A67" s="96">
        <v>50</v>
      </c>
      <c r="B67" s="106" t="s">
        <v>59</v>
      </c>
      <c r="C67" s="49">
        <f t="shared" si="40"/>
        <v>4</v>
      </c>
      <c r="D67" s="142">
        <f t="shared" si="41"/>
        <v>0</v>
      </c>
      <c r="E67" s="50" t="str">
        <f t="shared" si="43"/>
        <v/>
      </c>
      <c r="F67" s="50" t="str">
        <f t="shared" si="43"/>
        <v/>
      </c>
      <c r="G67" s="50" t="str">
        <f t="shared" si="43"/>
        <v/>
      </c>
      <c r="H67" s="50" t="str">
        <f t="shared" si="43"/>
        <v/>
      </c>
      <c r="I67" s="50" t="str">
        <f t="shared" si="43"/>
        <v/>
      </c>
      <c r="J67" s="98"/>
      <c r="K67" s="52"/>
      <c r="L67" s="52"/>
      <c r="M67" s="52"/>
      <c r="N67" s="52"/>
      <c r="O67" s="52"/>
      <c r="P67" s="62"/>
      <c r="Q67" s="64"/>
      <c r="R67" s="99"/>
      <c r="S67" s="99"/>
      <c r="T67" s="99"/>
      <c r="U67" s="99"/>
      <c r="V67" s="99"/>
      <c r="W67" s="56"/>
      <c r="X67" s="62"/>
      <c r="Y67" s="99"/>
      <c r="Z67" s="99"/>
      <c r="AA67" s="99"/>
      <c r="AB67" s="99"/>
      <c r="AC67" s="99"/>
      <c r="AD67" s="62"/>
      <c r="AE67" s="64"/>
      <c r="AF67" s="99"/>
      <c r="AG67" s="99"/>
      <c r="AH67" s="99"/>
      <c r="AI67" s="99"/>
      <c r="AJ67" s="99"/>
      <c r="AK67" s="150"/>
      <c r="AL67" s="62"/>
      <c r="AM67" s="99"/>
      <c r="AN67" s="99"/>
      <c r="AO67" s="99"/>
      <c r="AP67" s="99"/>
      <c r="AQ67" s="99"/>
      <c r="AR67" s="62"/>
      <c r="AS67" s="64"/>
      <c r="AT67" s="55"/>
      <c r="AU67" s="55"/>
      <c r="AV67" s="55"/>
      <c r="AW67" s="55"/>
      <c r="AX67" s="55"/>
      <c r="AY67" s="150"/>
      <c r="AZ67" s="62"/>
      <c r="BA67" s="99"/>
      <c r="BB67" s="99"/>
      <c r="BC67" s="99"/>
      <c r="BD67" s="99"/>
      <c r="BE67" s="99"/>
      <c r="BF67" s="100">
        <v>4</v>
      </c>
    </row>
    <row r="68" spans="1:72" s="29" customFormat="1" ht="15" customHeight="1" thickBot="1">
      <c r="A68" s="96">
        <v>51</v>
      </c>
      <c r="B68" s="106" t="s">
        <v>63</v>
      </c>
      <c r="C68" s="49">
        <f t="shared" si="40"/>
        <v>4</v>
      </c>
      <c r="D68" s="142">
        <f t="shared" si="41"/>
        <v>0</v>
      </c>
      <c r="E68" s="50" t="str">
        <f t="shared" si="43"/>
        <v/>
      </c>
      <c r="F68" s="50" t="str">
        <f t="shared" si="43"/>
        <v/>
      </c>
      <c r="G68" s="50" t="str">
        <f t="shared" si="43"/>
        <v/>
      </c>
      <c r="H68" s="50" t="str">
        <f t="shared" si="43"/>
        <v/>
      </c>
      <c r="I68" s="50" t="str">
        <f t="shared" si="43"/>
        <v/>
      </c>
      <c r="J68" s="98"/>
      <c r="K68" s="52"/>
      <c r="L68" s="52"/>
      <c r="M68" s="52"/>
      <c r="N68" s="52"/>
      <c r="O68" s="52"/>
      <c r="P68" s="62"/>
      <c r="Q68" s="64"/>
      <c r="R68" s="99"/>
      <c r="S68" s="99"/>
      <c r="T68" s="99"/>
      <c r="U68" s="99"/>
      <c r="V68" s="99"/>
      <c r="W68" s="56"/>
      <c r="X68" s="62"/>
      <c r="Y68" s="99"/>
      <c r="Z68" s="99"/>
      <c r="AA68" s="99"/>
      <c r="AB68" s="99"/>
      <c r="AC68" s="99"/>
      <c r="AD68" s="62"/>
      <c r="AE68" s="64"/>
      <c r="AF68" s="99"/>
      <c r="AG68" s="99"/>
      <c r="AH68" s="99"/>
      <c r="AI68" s="99"/>
      <c r="AJ68" s="99"/>
      <c r="AK68" s="150"/>
      <c r="AL68" s="62"/>
      <c r="AM68" s="99"/>
      <c r="AN68" s="99"/>
      <c r="AO68" s="99"/>
      <c r="AP68" s="99"/>
      <c r="AQ68" s="99"/>
      <c r="AR68" s="62"/>
      <c r="AS68" s="64"/>
      <c r="AT68" s="55"/>
      <c r="AU68" s="55"/>
      <c r="AV68" s="55"/>
      <c r="AW68" s="55"/>
      <c r="AX68" s="55"/>
      <c r="AY68" s="150"/>
      <c r="AZ68" s="62"/>
      <c r="BA68" s="99"/>
      <c r="BB68" s="99"/>
      <c r="BC68" s="99"/>
      <c r="BD68" s="99"/>
      <c r="BE68" s="99"/>
      <c r="BF68" s="100">
        <v>4</v>
      </c>
    </row>
    <row r="69" spans="1:72" s="28" customFormat="1" ht="15" customHeight="1" thickBot="1">
      <c r="A69" s="195" t="s">
        <v>43</v>
      </c>
      <c r="B69" s="196"/>
      <c r="C69" s="79">
        <f t="shared" ref="C69:N69" si="44">IF(SUM(C63:C68)&gt;0,SUM(C63:C68),"")</f>
        <v>40</v>
      </c>
      <c r="D69" s="144">
        <f t="shared" si="44"/>
        <v>867</v>
      </c>
      <c r="E69" s="101">
        <f t="shared" si="44"/>
        <v>15</v>
      </c>
      <c r="F69" s="102" t="str">
        <f t="shared" si="44"/>
        <v/>
      </c>
      <c r="G69" s="102" t="str">
        <f t="shared" si="44"/>
        <v/>
      </c>
      <c r="H69" s="102">
        <f t="shared" si="44"/>
        <v>852</v>
      </c>
      <c r="I69" s="103" t="str">
        <f t="shared" si="44"/>
        <v/>
      </c>
      <c r="J69" s="104" t="str">
        <f t="shared" si="44"/>
        <v/>
      </c>
      <c r="K69" s="102" t="str">
        <f t="shared" si="44"/>
        <v/>
      </c>
      <c r="L69" s="102" t="str">
        <f t="shared" si="44"/>
        <v/>
      </c>
      <c r="M69" s="102" t="str">
        <f t="shared" si="44"/>
        <v/>
      </c>
      <c r="N69" s="102" t="str">
        <f t="shared" si="44"/>
        <v/>
      </c>
      <c r="O69" s="83" t="str">
        <f>IF(COUNTIF(O63:O68,"E")&gt;0,COUNTIF(O63:O68,"E")&amp;"E","")</f>
        <v/>
      </c>
      <c r="P69" s="105" t="str">
        <f t="shared" ref="P69:U69" si="45">IF(SUM(P63:P68)&gt;0,SUM(P63:P68),"")</f>
        <v/>
      </c>
      <c r="Q69" s="101" t="str">
        <f t="shared" si="45"/>
        <v/>
      </c>
      <c r="R69" s="99" t="str">
        <f t="shared" si="45"/>
        <v/>
      </c>
      <c r="S69" s="99" t="str">
        <f t="shared" si="45"/>
        <v/>
      </c>
      <c r="T69" s="99">
        <f t="shared" si="45"/>
        <v>342</v>
      </c>
      <c r="U69" s="99" t="str">
        <f t="shared" si="45"/>
        <v/>
      </c>
      <c r="V69" s="83" t="str">
        <f>IF(COUNTIF(V63:V68,"E")&gt;0,COUNTIF(V63:V68,"E")&amp;"E","")</f>
        <v/>
      </c>
      <c r="W69" s="149">
        <f t="shared" ref="W69:AB69" si="46">IF(SUM(W63:W68)&gt;0,SUM(W63:W68),"")</f>
        <v>14</v>
      </c>
      <c r="X69" s="105">
        <f t="shared" si="46"/>
        <v>15</v>
      </c>
      <c r="Y69" s="99" t="str">
        <f t="shared" si="46"/>
        <v/>
      </c>
      <c r="Z69" s="99" t="str">
        <f t="shared" si="46"/>
        <v/>
      </c>
      <c r="AA69" s="99" t="str">
        <f t="shared" si="46"/>
        <v/>
      </c>
      <c r="AB69" s="99" t="str">
        <f t="shared" si="46"/>
        <v/>
      </c>
      <c r="AC69" s="83" t="str">
        <f>IF(COUNTIF(AC63:AC68,"E")&gt;0,COUNTIF(AC63:AC68,"E")&amp;"E","")</f>
        <v/>
      </c>
      <c r="AD69" s="105">
        <f t="shared" ref="AD69:AI69" si="47">IF(SUM(AD63:AD68)&gt;0,SUM(AD63:AD68),"")</f>
        <v>1</v>
      </c>
      <c r="AE69" s="101" t="str">
        <f t="shared" si="47"/>
        <v/>
      </c>
      <c r="AF69" s="99" t="str">
        <f t="shared" si="47"/>
        <v/>
      </c>
      <c r="AG69" s="99" t="str">
        <f t="shared" si="47"/>
        <v/>
      </c>
      <c r="AH69" s="99">
        <f t="shared" si="47"/>
        <v>270</v>
      </c>
      <c r="AI69" s="99" t="str">
        <f t="shared" si="47"/>
        <v/>
      </c>
      <c r="AJ69" s="83" t="str">
        <f>IF(COUNTIF(AJ63:AJ68,"E")&gt;0,COUNTIF(AJ63:AJ68,"E")&amp;"E","")</f>
        <v/>
      </c>
      <c r="AK69" s="151">
        <f t="shared" ref="AK69:AP69" si="48">IF(SUM(AK63:AK68)&gt;0,SUM(AK63:AK68),"")</f>
        <v>9</v>
      </c>
      <c r="AL69" s="105" t="str">
        <f t="shared" si="48"/>
        <v/>
      </c>
      <c r="AM69" s="99" t="str">
        <f t="shared" si="48"/>
        <v/>
      </c>
      <c r="AN69" s="99" t="str">
        <f t="shared" si="48"/>
        <v/>
      </c>
      <c r="AO69" s="99" t="str">
        <f t="shared" si="48"/>
        <v/>
      </c>
      <c r="AP69" s="99" t="str">
        <f t="shared" si="48"/>
        <v/>
      </c>
      <c r="AQ69" s="83" t="str">
        <f>IF(COUNTIF(AQ63:AQ68,"E")&gt;0,COUNTIF(AQ63:AQ68,"E")&amp;"E","")</f>
        <v/>
      </c>
      <c r="AR69" s="105" t="str">
        <f t="shared" ref="AR69:AW69" si="49">IF(SUM(AR63:AR68)&gt;0,SUM(AR63:AR68),"")</f>
        <v/>
      </c>
      <c r="AS69" s="101" t="str">
        <f t="shared" si="49"/>
        <v/>
      </c>
      <c r="AT69" s="99" t="str">
        <f t="shared" si="49"/>
        <v/>
      </c>
      <c r="AU69" s="99" t="str">
        <f t="shared" si="49"/>
        <v/>
      </c>
      <c r="AV69" s="99">
        <f t="shared" si="49"/>
        <v>240</v>
      </c>
      <c r="AW69" s="99" t="str">
        <f t="shared" si="49"/>
        <v/>
      </c>
      <c r="AX69" s="83" t="str">
        <f>IF(COUNTIF(AX63:AX68,"E")&gt;0,COUNTIF(AX63:AX68,"E")&amp;"E","")</f>
        <v/>
      </c>
      <c r="AY69" s="151">
        <f t="shared" ref="AY69:BD69" si="50">IF(SUM(AY63:AY68)&gt;0,SUM(AY63:AY68),"")</f>
        <v>8</v>
      </c>
      <c r="AZ69" s="105" t="str">
        <f t="shared" si="50"/>
        <v/>
      </c>
      <c r="BA69" s="99" t="str">
        <f t="shared" si="50"/>
        <v/>
      </c>
      <c r="BB69" s="99" t="str">
        <f t="shared" si="50"/>
        <v/>
      </c>
      <c r="BC69" s="99" t="str">
        <f t="shared" si="50"/>
        <v/>
      </c>
      <c r="BD69" s="99" t="str">
        <f t="shared" si="50"/>
        <v/>
      </c>
      <c r="BE69" s="83" t="str">
        <f>IF(COUNTIF(BE63:BE68,"E")&gt;0,COUNTIF(BE63:BE68,"E")&amp;"E","")</f>
        <v/>
      </c>
      <c r="BF69" s="103">
        <f>IF(SUM(BF63:BF68)&gt;0,SUM(BF63:BF68),"")</f>
        <v>8</v>
      </c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</row>
    <row r="70" spans="1:72" s="141" customFormat="1" ht="15" customHeight="1" thickBot="1">
      <c r="A70" s="188" t="s">
        <v>28</v>
      </c>
      <c r="B70" s="189"/>
      <c r="C70" s="134">
        <f t="shared" ref="C70:N70" si="51">IF(SUM(C61,C69)&gt;0,SUM(C61,C69),"")</f>
        <v>210</v>
      </c>
      <c r="D70" s="145">
        <f t="shared" si="51"/>
        <v>2822</v>
      </c>
      <c r="E70" s="135">
        <f t="shared" si="51"/>
        <v>690</v>
      </c>
      <c r="F70" s="135" t="str">
        <f t="shared" si="51"/>
        <v/>
      </c>
      <c r="G70" s="135">
        <f t="shared" si="51"/>
        <v>605</v>
      </c>
      <c r="H70" s="135">
        <f t="shared" si="51"/>
        <v>1422</v>
      </c>
      <c r="I70" s="136">
        <f t="shared" si="51"/>
        <v>105</v>
      </c>
      <c r="J70" s="137">
        <f t="shared" si="51"/>
        <v>110</v>
      </c>
      <c r="K70" s="135" t="str">
        <f t="shared" si="51"/>
        <v/>
      </c>
      <c r="L70" s="135">
        <f t="shared" si="51"/>
        <v>80</v>
      </c>
      <c r="M70" s="135">
        <f t="shared" si="51"/>
        <v>75</v>
      </c>
      <c r="N70" s="135" t="str">
        <f t="shared" si="51"/>
        <v/>
      </c>
      <c r="O70" s="132" t="str">
        <f>IF(COUNTIF(O13:O69,"E")&gt;0,COUNTIF(O13:O69,"E")&amp;"E","")</f>
        <v>2E</v>
      </c>
      <c r="P70" s="139">
        <f t="shared" ref="P70:U70" si="52">IF(SUM(P61,P69)&gt;0,SUM(P61,P69),"")</f>
        <v>30</v>
      </c>
      <c r="Q70" s="140">
        <f t="shared" si="52"/>
        <v>75</v>
      </c>
      <c r="R70" s="138" t="str">
        <f t="shared" si="52"/>
        <v/>
      </c>
      <c r="S70" s="138">
        <f t="shared" si="52"/>
        <v>30</v>
      </c>
      <c r="T70" s="138">
        <f t="shared" si="52"/>
        <v>432</v>
      </c>
      <c r="U70" s="138" t="str">
        <f t="shared" si="52"/>
        <v/>
      </c>
      <c r="V70" s="132" t="str">
        <f>IF(COUNTIF(V13:V69,"E")&gt;0,COUNTIF(V13:V69,"E")&amp;"E","")</f>
        <v>1E</v>
      </c>
      <c r="W70" s="152">
        <f t="shared" ref="W70:AB70" si="53">IF(SUM(W61,W69)&gt;0,SUM(W61,W69),"")</f>
        <v>30</v>
      </c>
      <c r="X70" s="139">
        <f t="shared" si="53"/>
        <v>165</v>
      </c>
      <c r="Y70" s="138" t="str">
        <f t="shared" si="53"/>
        <v/>
      </c>
      <c r="Z70" s="138">
        <f t="shared" si="53"/>
        <v>105</v>
      </c>
      <c r="AA70" s="138">
        <f t="shared" si="53"/>
        <v>180</v>
      </c>
      <c r="AB70" s="138" t="str">
        <f t="shared" si="53"/>
        <v/>
      </c>
      <c r="AC70" s="132" t="str">
        <f>IF(COUNTIF(AC13:AC69,"E")&gt;0,COUNTIF(AC13:AC69,"E")&amp;"E","")</f>
        <v>2E</v>
      </c>
      <c r="AD70" s="139">
        <f t="shared" ref="AD70:AI70" si="54">IF(SUM(AD61,AD69)&gt;0,SUM(AD61,AD69),"")</f>
        <v>30</v>
      </c>
      <c r="AE70" s="140">
        <f t="shared" si="54"/>
        <v>80</v>
      </c>
      <c r="AF70" s="138" t="str">
        <f t="shared" si="54"/>
        <v/>
      </c>
      <c r="AG70" s="138">
        <f t="shared" si="54"/>
        <v>120</v>
      </c>
      <c r="AH70" s="138">
        <f t="shared" si="54"/>
        <v>330</v>
      </c>
      <c r="AI70" s="138" t="str">
        <f t="shared" si="54"/>
        <v/>
      </c>
      <c r="AJ70" s="132" t="str">
        <f>IF(COUNTIF(AJ13:AJ69,"E")&gt;0,COUNTIF(AJ13:AJ69,"E")&amp;"E","")</f>
        <v>2E</v>
      </c>
      <c r="AK70" s="153">
        <f t="shared" ref="AK70:AP70" si="55">IF(SUM(AK61,AK69)&gt;0,SUM(AK61,AK69),"")</f>
        <v>30</v>
      </c>
      <c r="AL70" s="139">
        <f t="shared" si="55"/>
        <v>145</v>
      </c>
      <c r="AM70" s="138" t="str">
        <f t="shared" si="55"/>
        <v/>
      </c>
      <c r="AN70" s="138">
        <f t="shared" si="55"/>
        <v>135</v>
      </c>
      <c r="AO70" s="138">
        <f t="shared" si="55"/>
        <v>75</v>
      </c>
      <c r="AP70" s="138">
        <f t="shared" si="55"/>
        <v>30</v>
      </c>
      <c r="AQ70" s="132" t="str">
        <f>IF(COUNTIF(AQ13:AQ69,"E")&gt;0,COUNTIF(AQ13:AQ69,"E")&amp;"E","")</f>
        <v>2E</v>
      </c>
      <c r="AR70" s="139">
        <f t="shared" ref="AR70:AW70" si="56">IF(SUM(AR61,AR69)&gt;0,SUM(AR61,AR69),"")</f>
        <v>30</v>
      </c>
      <c r="AS70" s="140">
        <f t="shared" si="56"/>
        <v>85</v>
      </c>
      <c r="AT70" s="138" t="str">
        <f t="shared" si="56"/>
        <v/>
      </c>
      <c r="AU70" s="138">
        <f t="shared" si="56"/>
        <v>90</v>
      </c>
      <c r="AV70" s="138">
        <f t="shared" si="56"/>
        <v>270</v>
      </c>
      <c r="AW70" s="138">
        <f t="shared" si="56"/>
        <v>30</v>
      </c>
      <c r="AX70" s="132" t="str">
        <f>IF(COUNTIF(AX13:AX69,"E")&gt;0,COUNTIF(AX13:AX69,"E")&amp;"E","")</f>
        <v>2E</v>
      </c>
      <c r="AY70" s="153">
        <f t="shared" ref="AY70:BD70" si="57">IF(SUM(AY61,AY69)&gt;0,SUM(AY61,AY69),"")</f>
        <v>30</v>
      </c>
      <c r="AZ70" s="139">
        <f t="shared" si="57"/>
        <v>30</v>
      </c>
      <c r="BA70" s="138" t="str">
        <f t="shared" si="57"/>
        <v/>
      </c>
      <c r="BB70" s="138">
        <f t="shared" si="57"/>
        <v>45</v>
      </c>
      <c r="BC70" s="138">
        <f t="shared" si="57"/>
        <v>60</v>
      </c>
      <c r="BD70" s="138">
        <f t="shared" si="57"/>
        <v>45</v>
      </c>
      <c r="BE70" s="132" t="str">
        <f>IF(COUNTIF(BE13:BE69,"E")&gt;0,COUNTIF(BE13:BE69,"E")&amp;"E","")</f>
        <v/>
      </c>
      <c r="BF70" s="136">
        <f>IF(SUM(BF61,BF69)&gt;0,SUM(BF61,BF69),"")</f>
        <v>30</v>
      </c>
    </row>
    <row r="71" spans="1:72" s="154" customFormat="1" ht="13.5" thickTop="1"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</row>
    <row r="72" spans="1:72">
      <c r="B72" s="30" t="s">
        <v>60</v>
      </c>
    </row>
    <row r="73" spans="1:72" ht="9" customHeight="1">
      <c r="A73" s="187"/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31"/>
      <c r="P73" s="31"/>
      <c r="Q73" s="15"/>
      <c r="R73" s="15"/>
      <c r="S73" s="15"/>
      <c r="T73" s="15"/>
      <c r="U73" s="15"/>
      <c r="V73" s="15"/>
      <c r="W73" s="15"/>
      <c r="X73" s="186" t="s">
        <v>25</v>
      </c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32"/>
      <c r="AK73" s="32"/>
      <c r="AL73" s="15"/>
      <c r="AZ73" s="15"/>
    </row>
    <row r="74" spans="1:72" ht="27" customHeight="1">
      <c r="A74" s="187" t="s">
        <v>106</v>
      </c>
      <c r="B74" s="187"/>
      <c r="C74" s="187"/>
      <c r="D74" s="187"/>
      <c r="E74" s="187"/>
      <c r="F74" s="187"/>
      <c r="G74" s="190"/>
      <c r="H74" s="221" t="s">
        <v>107</v>
      </c>
      <c r="I74" s="222"/>
      <c r="J74" s="222"/>
      <c r="K74" s="222"/>
      <c r="L74" s="222"/>
      <c r="M74" s="222"/>
      <c r="N74" s="223"/>
      <c r="O74" s="33"/>
      <c r="P74" s="33"/>
      <c r="Q74" s="15"/>
      <c r="R74" s="15"/>
      <c r="S74" s="15"/>
      <c r="T74" s="15"/>
      <c r="U74" s="15"/>
      <c r="V74" s="15"/>
      <c r="W74" s="15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31"/>
      <c r="AK74" s="31"/>
      <c r="AL74" s="15"/>
      <c r="AZ74" s="15"/>
    </row>
    <row r="75" spans="1:72" ht="18" customHeight="1">
      <c r="A75" s="15"/>
      <c r="B75" s="33"/>
      <c r="C75" s="34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15"/>
      <c r="R75" s="15"/>
      <c r="S75" s="15"/>
      <c r="T75" s="15"/>
      <c r="U75" s="15"/>
      <c r="V75" s="15"/>
      <c r="W75" s="15"/>
      <c r="X75" s="15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15"/>
      <c r="AZ75" s="15"/>
    </row>
    <row r="76" spans="1:72">
      <c r="B76" s="5" t="s">
        <v>23</v>
      </c>
    </row>
    <row r="77" spans="1:72">
      <c r="B77" s="5" t="s">
        <v>27</v>
      </c>
    </row>
    <row r="78" spans="1:72">
      <c r="B78" s="183" t="s">
        <v>36</v>
      </c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L78" s="183"/>
      <c r="AM78" s="183"/>
      <c r="AN78" s="183"/>
      <c r="AO78" s="183"/>
      <c r="AP78" s="183"/>
      <c r="AQ78" s="183"/>
      <c r="AR78" s="183"/>
      <c r="AS78" s="183"/>
      <c r="AT78" s="183"/>
      <c r="AU78" s="183"/>
      <c r="AV78" s="183"/>
      <c r="AW78" s="183"/>
      <c r="AX78" s="183"/>
      <c r="AY78" s="183"/>
      <c r="AZ78" s="5"/>
      <c r="BA78" s="5"/>
      <c r="BB78" s="5"/>
      <c r="BC78" s="5"/>
      <c r="BD78" s="5"/>
      <c r="BE78" s="5"/>
      <c r="BF78" s="5"/>
    </row>
    <row r="79" spans="1:72">
      <c r="B79" s="154" t="s">
        <v>69</v>
      </c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5"/>
      <c r="BA79" s="5"/>
      <c r="BB79" s="5"/>
      <c r="BC79" s="5"/>
      <c r="BD79" s="5"/>
      <c r="BE79" s="5"/>
      <c r="BF79" s="5"/>
    </row>
    <row r="80" spans="1:72">
      <c r="B80" s="36" t="s">
        <v>40</v>
      </c>
    </row>
    <row r="81" spans="2:2">
      <c r="B81" s="36" t="s">
        <v>68</v>
      </c>
    </row>
    <row r="82" spans="2:2">
      <c r="B82" s="37"/>
    </row>
    <row r="102" ht="16.350000000000001" customHeight="1"/>
    <row r="103" ht="16.350000000000001" customHeight="1"/>
    <row r="108" ht="26.45" customHeight="1"/>
    <row r="129" ht="16.350000000000001" customHeight="1"/>
    <row r="130" ht="16.350000000000001" customHeight="1"/>
    <row r="134" ht="25.15" customHeight="1"/>
    <row r="154" ht="13.9" customHeight="1"/>
    <row r="155" ht="13.9" customHeight="1"/>
    <row r="159" ht="26.45" customHeight="1"/>
    <row r="160" ht="21.75" customHeight="1"/>
    <row r="169" ht="13.5" customHeight="1"/>
  </sheetData>
  <mergeCells count="39">
    <mergeCell ref="B9:B11"/>
    <mergeCell ref="J9:W9"/>
    <mergeCell ref="AZ10:BF10"/>
    <mergeCell ref="E10:I10"/>
    <mergeCell ref="A48:BF48"/>
    <mergeCell ref="AZ9:BF9"/>
    <mergeCell ref="A12:BF12"/>
    <mergeCell ref="AS10:AY10"/>
    <mergeCell ref="AE10:AK10"/>
    <mergeCell ref="Q10:W10"/>
    <mergeCell ref="A9:A11"/>
    <mergeCell ref="X9:AK9"/>
    <mergeCell ref="J10:P10"/>
    <mergeCell ref="B78:AY78"/>
    <mergeCell ref="A60:B60"/>
    <mergeCell ref="X74:AI74"/>
    <mergeCell ref="A73:N73"/>
    <mergeCell ref="X73:AI73"/>
    <mergeCell ref="A70:B70"/>
    <mergeCell ref="A74:G74"/>
    <mergeCell ref="H74:N74"/>
    <mergeCell ref="A62:BF62"/>
    <mergeCell ref="A69:B69"/>
    <mergeCell ref="C6:Q6"/>
    <mergeCell ref="B1:U1"/>
    <mergeCell ref="A61:B61"/>
    <mergeCell ref="AL9:AY9"/>
    <mergeCell ref="A47:B47"/>
    <mergeCell ref="AL7:AY7"/>
    <mergeCell ref="D9:I9"/>
    <mergeCell ref="AL10:AR10"/>
    <mergeCell ref="X10:AD10"/>
    <mergeCell ref="C9:C11"/>
    <mergeCell ref="AL2:AY2"/>
    <mergeCell ref="C3:AE3"/>
    <mergeCell ref="C4:AE4"/>
    <mergeCell ref="C5:Q5"/>
    <mergeCell ref="D10:D11"/>
    <mergeCell ref="C7:Q7"/>
  </mergeCells>
  <phoneticPr fontId="14" type="noConversion"/>
  <pageMargins left="1.1811023622047245" right="0.70866141732283472" top="0.19685039370078741" bottom="0.19685039370078741" header="0.31496062992125984" footer="0.31496062992125984"/>
  <pageSetup paperSize="8" scale="66" fitToWidth="0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69"/>
  <sheetViews>
    <sheetView tabSelected="1" zoomScale="90" zoomScaleNormal="90" workbookViewId="0">
      <pane xSplit="9" ySplit="12" topLeftCell="J13" activePane="bottomRight" state="frozen"/>
      <selection activeCell="B46" sqref="B46"/>
      <selection pane="topRight" activeCell="B46" sqref="B46"/>
      <selection pane="bottomLeft" activeCell="B46" sqref="B46"/>
      <selection pane="bottomRight" activeCell="S85" sqref="S85"/>
    </sheetView>
  </sheetViews>
  <sheetFormatPr defaultRowHeight="14.25"/>
  <cols>
    <col min="1" max="1" width="3.25" style="5" customWidth="1"/>
    <col min="2" max="2" width="40" style="5" customWidth="1"/>
    <col min="3" max="3" width="3.5" style="18" bestFit="1" customWidth="1"/>
    <col min="4" max="4" width="5.125" style="8" customWidth="1"/>
    <col min="5" max="7" width="3.375" style="8" customWidth="1"/>
    <col min="8" max="8" width="4.375" style="8" customWidth="1"/>
    <col min="9" max="58" width="3.375" style="8" customWidth="1"/>
    <col min="59" max="16384" width="9" style="5"/>
  </cols>
  <sheetData>
    <row r="1" spans="1:72" ht="15.75">
      <c r="B1" s="161" t="s">
        <v>45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6"/>
      <c r="W1" s="6"/>
      <c r="X1" s="7"/>
      <c r="Y1" s="7"/>
      <c r="Z1" s="7"/>
      <c r="AA1" s="7"/>
      <c r="AB1" s="7"/>
      <c r="AC1" s="7"/>
      <c r="AD1" s="7"/>
      <c r="AE1" s="7"/>
      <c r="AJ1" s="159"/>
      <c r="AK1" s="159"/>
      <c r="AL1" s="159"/>
      <c r="AM1" s="159"/>
      <c r="AN1" s="159"/>
      <c r="AO1" s="159"/>
      <c r="AP1" s="159"/>
      <c r="AQ1" s="159"/>
      <c r="AS1" s="8" t="s">
        <v>105</v>
      </c>
    </row>
    <row r="2" spans="1:72" ht="15"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7"/>
      <c r="Y2" s="7"/>
      <c r="Z2" s="7"/>
      <c r="AA2" s="7"/>
      <c r="AB2" s="7"/>
      <c r="AC2" s="7"/>
      <c r="AD2" s="7"/>
      <c r="AE2" s="7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1"/>
      <c r="BA2" s="11"/>
      <c r="BB2" s="11"/>
      <c r="BC2" s="11"/>
      <c r="BD2" s="11"/>
      <c r="BE2" s="11"/>
      <c r="BF2" s="11"/>
    </row>
    <row r="3" spans="1:72" ht="15">
      <c r="A3" s="12"/>
      <c r="B3" s="7" t="s">
        <v>12</v>
      </c>
      <c r="C3" s="219" t="s">
        <v>31</v>
      </c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</row>
    <row r="4" spans="1:72" ht="15.75">
      <c r="A4" s="14"/>
      <c r="B4" s="7" t="s">
        <v>13</v>
      </c>
      <c r="C4" s="160" t="s">
        <v>42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</row>
    <row r="5" spans="1:72" ht="15.75">
      <c r="A5" s="14"/>
      <c r="B5" s="7" t="s">
        <v>14</v>
      </c>
      <c r="C5" s="160" t="s">
        <v>39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</row>
    <row r="6" spans="1:72">
      <c r="A6" s="12"/>
      <c r="B6" s="7" t="s">
        <v>15</v>
      </c>
      <c r="C6" s="160" t="s">
        <v>33</v>
      </c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spans="1:72" ht="18">
      <c r="A7" s="12"/>
      <c r="B7" s="7" t="s">
        <v>16</v>
      </c>
      <c r="C7" s="160" t="s">
        <v>29</v>
      </c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16"/>
      <c r="AG7" s="16"/>
      <c r="AH7" s="16"/>
      <c r="AI7" s="16"/>
      <c r="AJ7" s="16"/>
      <c r="AK7" s="16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7"/>
      <c r="BA7" s="17"/>
      <c r="BB7" s="17"/>
      <c r="BC7" s="17"/>
      <c r="BD7" s="17"/>
      <c r="BE7" s="17"/>
      <c r="BF7" s="17"/>
    </row>
    <row r="8" spans="1:72" ht="18.75" thickBot="1">
      <c r="A8" s="12"/>
      <c r="B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pans="1:72" customFormat="1" ht="18.75" customHeight="1" thickTop="1" thickBot="1">
      <c r="A9" s="213" t="s">
        <v>0</v>
      </c>
      <c r="B9" s="197" t="s">
        <v>20</v>
      </c>
      <c r="C9" s="176" t="s">
        <v>2</v>
      </c>
      <c r="D9" s="170" t="s">
        <v>24</v>
      </c>
      <c r="E9" s="171"/>
      <c r="F9" s="171"/>
      <c r="G9" s="171"/>
      <c r="H9" s="171"/>
      <c r="I9" s="172"/>
      <c r="J9" s="200" t="s">
        <v>3</v>
      </c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6"/>
      <c r="X9" s="164" t="s">
        <v>4</v>
      </c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6"/>
      <c r="AL9" s="164" t="s">
        <v>5</v>
      </c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6"/>
      <c r="AZ9" s="165" t="s">
        <v>30</v>
      </c>
      <c r="BA9" s="165"/>
      <c r="BB9" s="165"/>
      <c r="BC9" s="165"/>
      <c r="BD9" s="165"/>
      <c r="BE9" s="165"/>
      <c r="BF9" s="206"/>
    </row>
    <row r="10" spans="1:72" customFormat="1" ht="17.25" customHeight="1" thickBot="1">
      <c r="A10" s="214"/>
      <c r="B10" s="198"/>
      <c r="C10" s="177"/>
      <c r="D10" s="181" t="s">
        <v>6</v>
      </c>
      <c r="E10" s="202" t="s">
        <v>26</v>
      </c>
      <c r="F10" s="203"/>
      <c r="G10" s="203"/>
      <c r="H10" s="203"/>
      <c r="I10" s="204"/>
      <c r="J10" s="216">
        <v>1</v>
      </c>
      <c r="K10" s="211"/>
      <c r="L10" s="211"/>
      <c r="M10" s="211"/>
      <c r="N10" s="211"/>
      <c r="O10" s="211"/>
      <c r="P10" s="217"/>
      <c r="Q10" s="210">
        <v>2</v>
      </c>
      <c r="R10" s="211"/>
      <c r="S10" s="211"/>
      <c r="T10" s="211"/>
      <c r="U10" s="211"/>
      <c r="V10" s="211"/>
      <c r="W10" s="212"/>
      <c r="X10" s="173">
        <v>3</v>
      </c>
      <c r="Y10" s="174"/>
      <c r="Z10" s="174"/>
      <c r="AA10" s="174"/>
      <c r="AB10" s="174"/>
      <c r="AC10" s="174"/>
      <c r="AD10" s="175"/>
      <c r="AE10" s="208">
        <v>4</v>
      </c>
      <c r="AF10" s="174"/>
      <c r="AG10" s="174"/>
      <c r="AH10" s="174"/>
      <c r="AI10" s="174"/>
      <c r="AJ10" s="174"/>
      <c r="AK10" s="209"/>
      <c r="AL10" s="173">
        <v>5</v>
      </c>
      <c r="AM10" s="174"/>
      <c r="AN10" s="174"/>
      <c r="AO10" s="174"/>
      <c r="AP10" s="174"/>
      <c r="AQ10" s="174"/>
      <c r="AR10" s="175"/>
      <c r="AS10" s="208">
        <v>6</v>
      </c>
      <c r="AT10" s="174"/>
      <c r="AU10" s="174"/>
      <c r="AV10" s="174"/>
      <c r="AW10" s="174"/>
      <c r="AX10" s="174"/>
      <c r="AY10" s="209"/>
      <c r="AZ10" s="174">
        <v>7</v>
      </c>
      <c r="BA10" s="174"/>
      <c r="BB10" s="174"/>
      <c r="BC10" s="174"/>
      <c r="BD10" s="174"/>
      <c r="BE10" s="174"/>
      <c r="BF10" s="201"/>
    </row>
    <row r="11" spans="1:72" customFormat="1" ht="64.5" customHeight="1" thickBot="1">
      <c r="A11" s="215"/>
      <c r="B11" s="199"/>
      <c r="C11" s="178"/>
      <c r="D11" s="182"/>
      <c r="E11" s="19" t="s">
        <v>7</v>
      </c>
      <c r="F11" s="20" t="s">
        <v>8</v>
      </c>
      <c r="G11" s="20" t="s">
        <v>9</v>
      </c>
      <c r="H11" s="20" t="s">
        <v>10</v>
      </c>
      <c r="I11" s="38" t="s">
        <v>11</v>
      </c>
      <c r="J11" s="146" t="s">
        <v>7</v>
      </c>
      <c r="K11" s="22" t="s">
        <v>8</v>
      </c>
      <c r="L11" s="23" t="s">
        <v>9</v>
      </c>
      <c r="M11" s="23" t="s">
        <v>10</v>
      </c>
      <c r="N11" s="39" t="s">
        <v>11</v>
      </c>
      <c r="O11" s="42" t="s">
        <v>1</v>
      </c>
      <c r="P11" s="43" t="s">
        <v>2</v>
      </c>
      <c r="Q11" s="24" t="s">
        <v>7</v>
      </c>
      <c r="R11" s="22" t="s">
        <v>8</v>
      </c>
      <c r="S11" s="23" t="s">
        <v>9</v>
      </c>
      <c r="T11" s="23" t="s">
        <v>10</v>
      </c>
      <c r="U11" s="39" t="s">
        <v>11</v>
      </c>
      <c r="V11" s="42" t="s">
        <v>1</v>
      </c>
      <c r="W11" s="147" t="s">
        <v>2</v>
      </c>
      <c r="X11" s="148" t="s">
        <v>7</v>
      </c>
      <c r="Y11" s="22" t="s">
        <v>8</v>
      </c>
      <c r="Z11" s="23" t="s">
        <v>9</v>
      </c>
      <c r="AA11" s="23" t="s">
        <v>10</v>
      </c>
      <c r="AB11" s="39" t="s">
        <v>11</v>
      </c>
      <c r="AC11" s="42" t="s">
        <v>1</v>
      </c>
      <c r="AD11" s="44" t="s">
        <v>2</v>
      </c>
      <c r="AE11" s="24" t="s">
        <v>7</v>
      </c>
      <c r="AF11" s="23" t="s">
        <v>8</v>
      </c>
      <c r="AG11" s="23" t="s">
        <v>9</v>
      </c>
      <c r="AH11" s="23" t="s">
        <v>10</v>
      </c>
      <c r="AI11" s="40" t="s">
        <v>11</v>
      </c>
      <c r="AJ11" s="42" t="s">
        <v>1</v>
      </c>
      <c r="AK11" s="147" t="s">
        <v>2</v>
      </c>
      <c r="AL11" s="148" t="s">
        <v>7</v>
      </c>
      <c r="AM11" s="23" t="s">
        <v>8</v>
      </c>
      <c r="AN11" s="23" t="s">
        <v>9</v>
      </c>
      <c r="AO11" s="23" t="s">
        <v>10</v>
      </c>
      <c r="AP11" s="40" t="s">
        <v>11</v>
      </c>
      <c r="AQ11" s="42" t="s">
        <v>1</v>
      </c>
      <c r="AR11" s="45" t="s">
        <v>2</v>
      </c>
      <c r="AS11" s="24" t="s">
        <v>7</v>
      </c>
      <c r="AT11" s="23" t="s">
        <v>8</v>
      </c>
      <c r="AU11" s="23" t="s">
        <v>9</v>
      </c>
      <c r="AV11" s="23" t="s">
        <v>10</v>
      </c>
      <c r="AW11" s="40" t="s">
        <v>11</v>
      </c>
      <c r="AX11" s="42" t="s">
        <v>1</v>
      </c>
      <c r="AY11" s="147" t="s">
        <v>2</v>
      </c>
      <c r="AZ11" s="21" t="s">
        <v>7</v>
      </c>
      <c r="BA11" s="23" t="s">
        <v>8</v>
      </c>
      <c r="BB11" s="23" t="s">
        <v>9</v>
      </c>
      <c r="BC11" s="23" t="s">
        <v>10</v>
      </c>
      <c r="BD11" s="40" t="s">
        <v>11</v>
      </c>
      <c r="BE11" s="42" t="s">
        <v>1</v>
      </c>
      <c r="BF11" s="46" t="s">
        <v>2</v>
      </c>
    </row>
    <row r="12" spans="1:72" customFormat="1" ht="15" customHeight="1" thickBot="1">
      <c r="A12" s="191" t="s">
        <v>21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7"/>
      <c r="R12" s="207"/>
      <c r="S12" s="207"/>
      <c r="T12" s="207"/>
      <c r="U12" s="207"/>
      <c r="V12" s="207"/>
      <c r="W12" s="207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193"/>
      <c r="BA12" s="193"/>
      <c r="BB12" s="193"/>
      <c r="BC12" s="193"/>
      <c r="BD12" s="193"/>
      <c r="BE12" s="193"/>
      <c r="BF12" s="194"/>
    </row>
    <row r="13" spans="1:72" s="2" customFormat="1" ht="15" customHeight="1" thickBot="1">
      <c r="A13" s="47">
        <v>1</v>
      </c>
      <c r="B13" s="48" t="s">
        <v>46</v>
      </c>
      <c r="C13" s="49">
        <f>P13+W13+AD13+AK13+AR13+AY13+BF13</f>
        <v>5</v>
      </c>
      <c r="D13" s="142">
        <f>SUM(E13:I13)</f>
        <v>45</v>
      </c>
      <c r="E13" s="50">
        <f>IF(SUM(J13,Q13,X13,AE13,AL13,AS13,AZ13)&gt;0,SUM(J13,Q13,X13,AE13,AL13,AS13,AZ13),"")</f>
        <v>15</v>
      </c>
      <c r="F13" s="50" t="str">
        <f>IF(SUM(K13,R13,Y13,AF13,AM13,AT13,BA13)&gt;0,SUM(K13,R13,Y13,AF13,AM13,AT13,BA13),"")</f>
        <v/>
      </c>
      <c r="G13" s="50">
        <f>IF(SUM(L13,S13,Z13,AG13,AN13,AU13,BB13)&gt;0,SUM(L13,S13,Z13,AG13,AN13,AU13,BB13),"")</f>
        <v>15</v>
      </c>
      <c r="H13" s="50">
        <f>IF(SUM(M13,T13,AA13,AH13,AO13,AV13,BC13)&gt;0,SUM(M13,T13,AA13,AH13,AO13,AV13,BC13),"")</f>
        <v>15</v>
      </c>
      <c r="I13" s="50" t="str">
        <f>IF(SUM(N13,U13,AB13,AI13,AP13,AW13,BD13)&gt;0,SUM(N13,U13,AB13,AI13,AP13,AW13,BD13),"")</f>
        <v/>
      </c>
      <c r="J13" s="98">
        <v>15</v>
      </c>
      <c r="K13" s="50"/>
      <c r="L13" s="51">
        <v>15</v>
      </c>
      <c r="M13" s="50">
        <v>15</v>
      </c>
      <c r="N13" s="50"/>
      <c r="O13" s="55" t="s">
        <v>35</v>
      </c>
      <c r="P13" s="53">
        <v>5</v>
      </c>
      <c r="Q13" s="54"/>
      <c r="R13" s="51"/>
      <c r="S13" s="51"/>
      <c r="T13" s="51"/>
      <c r="U13" s="55"/>
      <c r="V13" s="55"/>
      <c r="W13" s="56"/>
      <c r="X13" s="57"/>
      <c r="Y13" s="51"/>
      <c r="Z13" s="51"/>
      <c r="AA13" s="51"/>
      <c r="AB13" s="55"/>
      <c r="AC13" s="55"/>
      <c r="AD13" s="53"/>
      <c r="AE13" s="54"/>
      <c r="AF13" s="52"/>
      <c r="AG13" s="50"/>
      <c r="AH13" s="50"/>
      <c r="AI13" s="55"/>
      <c r="AJ13" s="58"/>
      <c r="AK13" s="56"/>
      <c r="AL13" s="57"/>
      <c r="AM13" s="51"/>
      <c r="AN13" s="51"/>
      <c r="AO13" s="51"/>
      <c r="AP13" s="55"/>
      <c r="AQ13" s="55"/>
      <c r="AR13" s="53"/>
      <c r="AS13" s="54"/>
      <c r="AT13" s="51"/>
      <c r="AU13" s="51"/>
      <c r="AV13" s="51"/>
      <c r="AW13" s="51"/>
      <c r="AX13" s="51"/>
      <c r="AY13" s="56"/>
      <c r="AZ13" s="59"/>
      <c r="BA13" s="51"/>
      <c r="BB13" s="51"/>
      <c r="BC13" s="51"/>
      <c r="BD13" s="55"/>
      <c r="BE13" s="55"/>
      <c r="BF13" s="60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</row>
    <row r="14" spans="1:72" s="2" customFormat="1" ht="15" customHeight="1" thickBot="1">
      <c r="A14" s="47">
        <v>2</v>
      </c>
      <c r="B14" s="48" t="s">
        <v>70</v>
      </c>
      <c r="C14" s="49">
        <f t="shared" ref="C14:C44" si="0">P14+W14+AD14+AK14+AR14+AY14+BF14</f>
        <v>6</v>
      </c>
      <c r="D14" s="142">
        <f t="shared" ref="D14:D44" si="1">SUM(E14:I14)</f>
        <v>45</v>
      </c>
      <c r="E14" s="50" t="str">
        <f t="shared" ref="E14:I44" si="2">IF(SUM(J14,Q14,X14,AE14,AL14,AS14,AZ14)&gt;0,SUM(J14,Q14,X14,AE14,AL14,AS14,AZ14),"")</f>
        <v/>
      </c>
      <c r="F14" s="50" t="str">
        <f t="shared" si="2"/>
        <v/>
      </c>
      <c r="G14" s="50">
        <f t="shared" si="2"/>
        <v>45</v>
      </c>
      <c r="H14" s="50" t="str">
        <f t="shared" si="2"/>
        <v/>
      </c>
      <c r="I14" s="50" t="str">
        <f t="shared" si="2"/>
        <v/>
      </c>
      <c r="J14" s="98"/>
      <c r="K14" s="51"/>
      <c r="L14" s="51">
        <v>30</v>
      </c>
      <c r="M14" s="51"/>
      <c r="N14" s="51"/>
      <c r="O14" s="55" t="s">
        <v>35</v>
      </c>
      <c r="P14" s="53">
        <v>4</v>
      </c>
      <c r="Q14" s="54"/>
      <c r="R14" s="51"/>
      <c r="S14" s="51">
        <v>15</v>
      </c>
      <c r="T14" s="51"/>
      <c r="U14" s="55"/>
      <c r="V14" s="55" t="s">
        <v>35</v>
      </c>
      <c r="W14" s="61">
        <v>2</v>
      </c>
      <c r="X14" s="62"/>
      <c r="Y14" s="50"/>
      <c r="Z14" s="50"/>
      <c r="AA14" s="50"/>
      <c r="AB14" s="52"/>
      <c r="AC14" s="52"/>
      <c r="AD14" s="63"/>
      <c r="AE14" s="64"/>
      <c r="AF14" s="50"/>
      <c r="AG14" s="50"/>
      <c r="AH14" s="50"/>
      <c r="AI14" s="55"/>
      <c r="AJ14" s="58"/>
      <c r="AK14" s="56"/>
      <c r="AL14" s="57"/>
      <c r="AM14" s="51"/>
      <c r="AN14" s="51"/>
      <c r="AO14" s="51"/>
      <c r="AP14" s="55"/>
      <c r="AQ14" s="55"/>
      <c r="AR14" s="53"/>
      <c r="AS14" s="54"/>
      <c r="AT14" s="51"/>
      <c r="AU14" s="51"/>
      <c r="AV14" s="51"/>
      <c r="AW14" s="51"/>
      <c r="AX14" s="51"/>
      <c r="AY14" s="56"/>
      <c r="AZ14" s="59"/>
      <c r="BA14" s="51"/>
      <c r="BB14" s="51"/>
      <c r="BC14" s="51"/>
      <c r="BD14" s="55"/>
      <c r="BE14" s="55"/>
      <c r="BF14" s="60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</row>
    <row r="15" spans="1:72" s="3" customFormat="1" ht="15" customHeight="1" thickBot="1">
      <c r="A15" s="47">
        <v>3</v>
      </c>
      <c r="B15" s="48" t="s">
        <v>65</v>
      </c>
      <c r="C15" s="49">
        <f>P15+W15+AD15+AK15+AR15+AY15+BF15</f>
        <v>6</v>
      </c>
      <c r="D15" s="142">
        <f>SUM(E15:I15)</f>
        <v>60</v>
      </c>
      <c r="E15" s="50">
        <f t="shared" ref="E15:I19" si="3">IF(SUM(J15,Q15,X15,AE15,AL15,AS15,AZ15)&gt;0,SUM(J15,Q15,X15,AE15,AL15,AS15,AZ15),"")</f>
        <v>30</v>
      </c>
      <c r="F15" s="50" t="str">
        <f t="shared" si="3"/>
        <v/>
      </c>
      <c r="G15" s="50" t="str">
        <f t="shared" si="3"/>
        <v/>
      </c>
      <c r="H15" s="50">
        <f t="shared" si="3"/>
        <v>30</v>
      </c>
      <c r="I15" s="50" t="str">
        <f t="shared" si="3"/>
        <v/>
      </c>
      <c r="J15" s="98">
        <v>30</v>
      </c>
      <c r="K15" s="51"/>
      <c r="L15" s="51"/>
      <c r="M15" s="51">
        <v>30</v>
      </c>
      <c r="N15" s="51"/>
      <c r="O15" s="55" t="s">
        <v>34</v>
      </c>
      <c r="P15" s="53">
        <v>6</v>
      </c>
      <c r="Q15" s="54"/>
      <c r="R15" s="51"/>
      <c r="S15" s="51"/>
      <c r="T15" s="51"/>
      <c r="U15" s="55"/>
      <c r="V15" s="55"/>
      <c r="W15" s="61"/>
      <c r="X15" s="59"/>
      <c r="Y15" s="51"/>
      <c r="Z15" s="51"/>
      <c r="AA15" s="51"/>
      <c r="AB15" s="55"/>
      <c r="AC15" s="55"/>
      <c r="AD15" s="53"/>
      <c r="AE15" s="66"/>
      <c r="AF15" s="51"/>
      <c r="AG15" s="51"/>
      <c r="AH15" s="51"/>
      <c r="AI15" s="55"/>
      <c r="AJ15" s="58"/>
      <c r="AK15" s="56"/>
      <c r="AL15" s="57"/>
      <c r="AM15" s="51"/>
      <c r="AN15" s="51"/>
      <c r="AO15" s="51"/>
      <c r="AP15" s="55"/>
      <c r="AQ15" s="55"/>
      <c r="AR15" s="53"/>
      <c r="AS15" s="54"/>
      <c r="AT15" s="51"/>
      <c r="AU15" s="51"/>
      <c r="AV15" s="51"/>
      <c r="AW15" s="51"/>
      <c r="AX15" s="51"/>
      <c r="AY15" s="56"/>
      <c r="AZ15" s="59"/>
      <c r="BA15" s="51"/>
      <c r="BB15" s="51"/>
      <c r="BC15" s="51"/>
      <c r="BD15" s="55"/>
      <c r="BE15" s="55"/>
      <c r="BF15" s="60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</row>
    <row r="16" spans="1:72" s="3" customFormat="1" ht="15" customHeight="1" thickBot="1">
      <c r="A16" s="47">
        <v>4</v>
      </c>
      <c r="B16" s="48" t="s">
        <v>50</v>
      </c>
      <c r="C16" s="49">
        <f>P16+W16+AD16+AK16+AR16+AY16+BF16</f>
        <v>3</v>
      </c>
      <c r="D16" s="142">
        <f>SUM(E16:I16)</f>
        <v>30</v>
      </c>
      <c r="E16" s="50">
        <f t="shared" si="3"/>
        <v>15</v>
      </c>
      <c r="F16" s="50" t="str">
        <f t="shared" si="3"/>
        <v/>
      </c>
      <c r="G16" s="50" t="str">
        <f t="shared" si="3"/>
        <v/>
      </c>
      <c r="H16" s="50">
        <f t="shared" si="3"/>
        <v>15</v>
      </c>
      <c r="I16" s="50" t="str">
        <f t="shared" si="3"/>
        <v/>
      </c>
      <c r="J16" s="98">
        <v>15</v>
      </c>
      <c r="K16" s="51"/>
      <c r="L16" s="51"/>
      <c r="M16" s="51">
        <v>15</v>
      </c>
      <c r="N16" s="51"/>
      <c r="O16" s="55" t="s">
        <v>35</v>
      </c>
      <c r="P16" s="53">
        <v>3</v>
      </c>
      <c r="Q16" s="54"/>
      <c r="R16" s="51"/>
      <c r="S16" s="51"/>
      <c r="T16" s="51"/>
      <c r="U16" s="55"/>
      <c r="V16" s="55"/>
      <c r="W16" s="61"/>
      <c r="X16" s="59"/>
      <c r="Y16" s="51"/>
      <c r="Z16" s="51"/>
      <c r="AA16" s="51"/>
      <c r="AB16" s="55"/>
      <c r="AC16" s="55"/>
      <c r="AD16" s="53"/>
      <c r="AE16" s="66"/>
      <c r="AF16" s="51"/>
      <c r="AG16" s="51"/>
      <c r="AH16" s="51"/>
      <c r="AI16" s="55"/>
      <c r="AJ16" s="58"/>
      <c r="AK16" s="56"/>
      <c r="AL16" s="57"/>
      <c r="AM16" s="51"/>
      <c r="AN16" s="51"/>
      <c r="AO16" s="51"/>
      <c r="AP16" s="55"/>
      <c r="AQ16" s="55"/>
      <c r="AR16" s="53"/>
      <c r="AS16" s="54"/>
      <c r="AT16" s="51"/>
      <c r="AU16" s="51"/>
      <c r="AV16" s="51"/>
      <c r="AW16" s="51"/>
      <c r="AX16" s="51"/>
      <c r="AY16" s="56"/>
      <c r="AZ16" s="59"/>
      <c r="BA16" s="51"/>
      <c r="BB16" s="51"/>
      <c r="BC16" s="51"/>
      <c r="BD16" s="55"/>
      <c r="BE16" s="55"/>
      <c r="BF16" s="60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72" s="3" customFormat="1" ht="15" customHeight="1" thickBot="1">
      <c r="A17" s="47">
        <v>5</v>
      </c>
      <c r="B17" s="48" t="s">
        <v>52</v>
      </c>
      <c r="C17" s="49">
        <f>P17+W17+AD17+AK17+AR17+AY17+BF17</f>
        <v>5</v>
      </c>
      <c r="D17" s="142">
        <f>SUM(E17:I17)</f>
        <v>45</v>
      </c>
      <c r="E17" s="50">
        <f t="shared" si="3"/>
        <v>30</v>
      </c>
      <c r="F17" s="50" t="str">
        <f t="shared" si="3"/>
        <v/>
      </c>
      <c r="G17" s="50" t="str">
        <f t="shared" si="3"/>
        <v/>
      </c>
      <c r="H17" s="50">
        <f t="shared" si="3"/>
        <v>15</v>
      </c>
      <c r="I17" s="50" t="str">
        <f t="shared" si="3"/>
        <v/>
      </c>
      <c r="J17" s="98">
        <v>30</v>
      </c>
      <c r="K17" s="51"/>
      <c r="L17" s="51"/>
      <c r="M17" s="51">
        <v>15</v>
      </c>
      <c r="N17" s="55"/>
      <c r="O17" s="55" t="s">
        <v>34</v>
      </c>
      <c r="P17" s="53">
        <v>5</v>
      </c>
      <c r="Q17" s="54"/>
      <c r="R17" s="51"/>
      <c r="S17" s="51"/>
      <c r="T17" s="51"/>
      <c r="U17" s="55"/>
      <c r="V17" s="55"/>
      <c r="W17" s="61"/>
      <c r="X17" s="59"/>
      <c r="Y17" s="51"/>
      <c r="Z17" s="51"/>
      <c r="AA17" s="51"/>
      <c r="AB17" s="55"/>
      <c r="AC17" s="55"/>
      <c r="AD17" s="53"/>
      <c r="AE17" s="66"/>
      <c r="AF17" s="51"/>
      <c r="AG17" s="51"/>
      <c r="AH17" s="51"/>
      <c r="AI17" s="55"/>
      <c r="AJ17" s="58"/>
      <c r="AK17" s="56"/>
      <c r="AL17" s="57"/>
      <c r="AM17" s="51"/>
      <c r="AN17" s="51"/>
      <c r="AO17" s="51"/>
      <c r="AP17" s="55"/>
      <c r="AQ17" s="55"/>
      <c r="AR17" s="53"/>
      <c r="AS17" s="54"/>
      <c r="AT17" s="51"/>
      <c r="AU17" s="51"/>
      <c r="AV17" s="51"/>
      <c r="AW17" s="51"/>
      <c r="AX17" s="51"/>
      <c r="AY17" s="56"/>
      <c r="AZ17" s="59"/>
      <c r="BA17" s="51"/>
      <c r="BB17" s="51"/>
      <c r="BC17" s="51"/>
      <c r="BD17" s="55"/>
      <c r="BE17" s="55"/>
      <c r="BF17" s="60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</row>
    <row r="18" spans="1:72" s="3" customFormat="1" ht="15" customHeight="1" thickBot="1">
      <c r="A18" s="47">
        <v>6</v>
      </c>
      <c r="B18" s="48" t="s">
        <v>97</v>
      </c>
      <c r="C18" s="49">
        <f>P18+W18+AD18+AK18+AR18+AY18+BF18</f>
        <v>3</v>
      </c>
      <c r="D18" s="142">
        <f>SUM(E18:I18)</f>
        <v>25</v>
      </c>
      <c r="E18" s="50">
        <f t="shared" si="3"/>
        <v>10</v>
      </c>
      <c r="F18" s="50" t="str">
        <f t="shared" si="3"/>
        <v/>
      </c>
      <c r="G18" s="50">
        <f t="shared" si="3"/>
        <v>15</v>
      </c>
      <c r="H18" s="50" t="str">
        <f t="shared" si="3"/>
        <v/>
      </c>
      <c r="I18" s="50" t="str">
        <f t="shared" si="3"/>
        <v/>
      </c>
      <c r="J18" s="98">
        <v>10</v>
      </c>
      <c r="K18" s="51"/>
      <c r="L18" s="51">
        <v>15</v>
      </c>
      <c r="M18" s="51"/>
      <c r="N18" s="51"/>
      <c r="O18" s="55" t="s">
        <v>35</v>
      </c>
      <c r="P18" s="53">
        <v>3</v>
      </c>
      <c r="Q18" s="54"/>
      <c r="R18" s="51"/>
      <c r="S18" s="51"/>
      <c r="T18" s="51"/>
      <c r="U18" s="55"/>
      <c r="V18" s="55"/>
      <c r="W18" s="61"/>
      <c r="X18" s="59"/>
      <c r="Y18" s="51"/>
      <c r="Z18" s="51"/>
      <c r="AA18" s="51"/>
      <c r="AB18" s="55"/>
      <c r="AC18" s="55"/>
      <c r="AD18" s="53"/>
      <c r="AE18" s="66"/>
      <c r="AF18" s="51"/>
      <c r="AG18" s="51"/>
      <c r="AH18" s="51"/>
      <c r="AI18" s="55"/>
      <c r="AJ18" s="58"/>
      <c r="AK18" s="56"/>
      <c r="AL18" s="57"/>
      <c r="AM18" s="51"/>
      <c r="AN18" s="51"/>
      <c r="AO18" s="51"/>
      <c r="AP18" s="55"/>
      <c r="AQ18" s="55"/>
      <c r="AR18" s="53"/>
      <c r="AS18" s="54"/>
      <c r="AT18" s="51"/>
      <c r="AU18" s="51"/>
      <c r="AV18" s="51"/>
      <c r="AW18" s="51"/>
      <c r="AX18" s="51"/>
      <c r="AY18" s="56"/>
      <c r="AZ18" s="59"/>
      <c r="BA18" s="51"/>
      <c r="BB18" s="51"/>
      <c r="BC18" s="51"/>
      <c r="BD18" s="55"/>
      <c r="BE18" s="55"/>
      <c r="BF18" s="60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</row>
    <row r="19" spans="1:72" s="3" customFormat="1" ht="15" customHeight="1" thickBot="1">
      <c r="A19" s="47">
        <v>7</v>
      </c>
      <c r="B19" s="48" t="s">
        <v>72</v>
      </c>
      <c r="C19" s="49">
        <f>P19+W19+AD19+AK19+AR19+AY19+BF19</f>
        <v>4</v>
      </c>
      <c r="D19" s="142">
        <f>SUM(E19:I19)</f>
        <v>30</v>
      </c>
      <c r="E19" s="50">
        <f t="shared" si="3"/>
        <v>10</v>
      </c>
      <c r="F19" s="50" t="str">
        <f t="shared" si="3"/>
        <v/>
      </c>
      <c r="G19" s="50">
        <f t="shared" si="3"/>
        <v>20</v>
      </c>
      <c r="H19" s="50" t="str">
        <f t="shared" si="3"/>
        <v/>
      </c>
      <c r="I19" s="50" t="str">
        <f t="shared" si="3"/>
        <v/>
      </c>
      <c r="J19" s="98">
        <v>10</v>
      </c>
      <c r="K19" s="51"/>
      <c r="L19" s="51">
        <v>20</v>
      </c>
      <c r="M19" s="51"/>
      <c r="N19" s="51"/>
      <c r="O19" s="55" t="s">
        <v>35</v>
      </c>
      <c r="P19" s="53">
        <v>4</v>
      </c>
      <c r="Q19" s="54"/>
      <c r="R19" s="51"/>
      <c r="S19" s="51"/>
      <c r="T19" s="51"/>
      <c r="U19" s="55"/>
      <c r="V19" s="55"/>
      <c r="W19" s="61"/>
      <c r="X19" s="59"/>
      <c r="Y19" s="51"/>
      <c r="Z19" s="51"/>
      <c r="AA19" s="51"/>
      <c r="AB19" s="55"/>
      <c r="AC19" s="55"/>
      <c r="AD19" s="53"/>
      <c r="AE19" s="66"/>
      <c r="AF19" s="51"/>
      <c r="AG19" s="51"/>
      <c r="AH19" s="51"/>
      <c r="AI19" s="55"/>
      <c r="AJ19" s="58"/>
      <c r="AK19" s="56"/>
      <c r="AL19" s="57"/>
      <c r="AM19" s="51"/>
      <c r="AN19" s="51"/>
      <c r="AO19" s="51"/>
      <c r="AP19" s="55"/>
      <c r="AQ19" s="55"/>
      <c r="AR19" s="53"/>
      <c r="AS19" s="54"/>
      <c r="AT19" s="51"/>
      <c r="AU19" s="51"/>
      <c r="AV19" s="51"/>
      <c r="AW19" s="51"/>
      <c r="AX19" s="51"/>
      <c r="AY19" s="56"/>
      <c r="AZ19" s="59"/>
      <c r="BA19" s="51"/>
      <c r="BB19" s="51"/>
      <c r="BC19" s="51"/>
      <c r="BD19" s="55"/>
      <c r="BE19" s="55"/>
      <c r="BF19" s="60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</row>
    <row r="20" spans="1:72" s="3" customFormat="1" ht="15" customHeight="1" thickBot="1">
      <c r="A20" s="47">
        <v>8</v>
      </c>
      <c r="B20" s="65" t="s">
        <v>47</v>
      </c>
      <c r="C20" s="49">
        <f t="shared" si="0"/>
        <v>4</v>
      </c>
      <c r="D20" s="142">
        <f t="shared" si="1"/>
        <v>30</v>
      </c>
      <c r="E20" s="50">
        <f t="shared" si="2"/>
        <v>15</v>
      </c>
      <c r="F20" s="50" t="str">
        <f t="shared" si="2"/>
        <v/>
      </c>
      <c r="G20" s="50" t="str">
        <f t="shared" si="2"/>
        <v/>
      </c>
      <c r="H20" s="50">
        <f t="shared" si="2"/>
        <v>15</v>
      </c>
      <c r="I20" s="50" t="str">
        <f t="shared" si="2"/>
        <v/>
      </c>
      <c r="J20" s="98"/>
      <c r="K20" s="51"/>
      <c r="L20" s="51"/>
      <c r="M20" s="51"/>
      <c r="N20" s="51"/>
      <c r="O20" s="55"/>
      <c r="P20" s="53"/>
      <c r="Q20" s="54">
        <v>15</v>
      </c>
      <c r="R20" s="51"/>
      <c r="S20" s="51"/>
      <c r="T20" s="51">
        <v>15</v>
      </c>
      <c r="U20" s="55"/>
      <c r="V20" s="55" t="s">
        <v>34</v>
      </c>
      <c r="W20" s="61">
        <v>4</v>
      </c>
      <c r="X20" s="59"/>
      <c r="Y20" s="51"/>
      <c r="Z20" s="51"/>
      <c r="AA20" s="51"/>
      <c r="AB20" s="55"/>
      <c r="AC20" s="55"/>
      <c r="AD20" s="53"/>
      <c r="AE20" s="66"/>
      <c r="AF20" s="51"/>
      <c r="AG20" s="51"/>
      <c r="AH20" s="51"/>
      <c r="AI20" s="55"/>
      <c r="AJ20" s="58"/>
      <c r="AK20" s="56"/>
      <c r="AL20" s="57"/>
      <c r="AM20" s="51"/>
      <c r="AN20" s="51"/>
      <c r="AO20" s="51"/>
      <c r="AP20" s="55"/>
      <c r="AQ20" s="55"/>
      <c r="AR20" s="53"/>
      <c r="AS20" s="54"/>
      <c r="AT20" s="51"/>
      <c r="AU20" s="51"/>
      <c r="AV20" s="51"/>
      <c r="AW20" s="51"/>
      <c r="AX20" s="51"/>
      <c r="AY20" s="56"/>
      <c r="AZ20" s="59"/>
      <c r="BA20" s="51"/>
      <c r="BB20" s="51"/>
      <c r="BC20" s="51"/>
      <c r="BD20" s="55"/>
      <c r="BE20" s="55"/>
      <c r="BF20" s="6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</row>
    <row r="21" spans="1:72" s="3" customFormat="1" ht="15" customHeight="1" thickBot="1">
      <c r="A21" s="47">
        <v>9</v>
      </c>
      <c r="B21" s="48" t="s">
        <v>48</v>
      </c>
      <c r="C21" s="49">
        <f t="shared" si="0"/>
        <v>2</v>
      </c>
      <c r="D21" s="142">
        <f t="shared" si="1"/>
        <v>30</v>
      </c>
      <c r="E21" s="50">
        <f t="shared" si="2"/>
        <v>15</v>
      </c>
      <c r="F21" s="50" t="str">
        <f t="shared" si="2"/>
        <v/>
      </c>
      <c r="G21" s="50" t="str">
        <f t="shared" si="2"/>
        <v/>
      </c>
      <c r="H21" s="50">
        <f t="shared" si="2"/>
        <v>15</v>
      </c>
      <c r="I21" s="50" t="str">
        <f t="shared" si="2"/>
        <v/>
      </c>
      <c r="J21" s="98"/>
      <c r="K21" s="51"/>
      <c r="L21" s="51"/>
      <c r="M21" s="51"/>
      <c r="N21" s="51"/>
      <c r="O21" s="55"/>
      <c r="P21" s="53"/>
      <c r="Q21" s="54">
        <v>15</v>
      </c>
      <c r="R21" s="51"/>
      <c r="S21" s="51"/>
      <c r="T21" s="51">
        <v>15</v>
      </c>
      <c r="U21" s="55"/>
      <c r="V21" s="55" t="s">
        <v>35</v>
      </c>
      <c r="W21" s="61">
        <v>2</v>
      </c>
      <c r="X21" s="59"/>
      <c r="Y21" s="51"/>
      <c r="Z21" s="51"/>
      <c r="AA21" s="51"/>
      <c r="AB21" s="55"/>
      <c r="AC21" s="55"/>
      <c r="AD21" s="53"/>
      <c r="AE21" s="66"/>
      <c r="AF21" s="51"/>
      <c r="AG21" s="51"/>
      <c r="AH21" s="51"/>
      <c r="AI21" s="55"/>
      <c r="AJ21" s="58"/>
      <c r="AK21" s="56"/>
      <c r="AL21" s="57"/>
      <c r="AM21" s="51"/>
      <c r="AN21" s="51"/>
      <c r="AO21" s="51"/>
      <c r="AP21" s="55"/>
      <c r="AQ21" s="55"/>
      <c r="AR21" s="53"/>
      <c r="AS21" s="54"/>
      <c r="AT21" s="51"/>
      <c r="AU21" s="51"/>
      <c r="AV21" s="51"/>
      <c r="AW21" s="51"/>
      <c r="AX21" s="51"/>
      <c r="AY21" s="56"/>
      <c r="AZ21" s="59"/>
      <c r="BA21" s="51"/>
      <c r="BB21" s="51"/>
      <c r="BC21" s="51"/>
      <c r="BD21" s="55"/>
      <c r="BE21" s="55"/>
      <c r="BF21" s="60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</row>
    <row r="22" spans="1:72" s="3" customFormat="1" ht="15" customHeight="1" thickBot="1">
      <c r="A22" s="47">
        <v>10</v>
      </c>
      <c r="B22" s="48" t="s">
        <v>49</v>
      </c>
      <c r="C22" s="49">
        <f t="shared" si="0"/>
        <v>2</v>
      </c>
      <c r="D22" s="142">
        <f t="shared" si="1"/>
        <v>30</v>
      </c>
      <c r="E22" s="50">
        <f t="shared" si="2"/>
        <v>15</v>
      </c>
      <c r="F22" s="50" t="str">
        <f t="shared" si="2"/>
        <v/>
      </c>
      <c r="G22" s="50" t="str">
        <f t="shared" si="2"/>
        <v/>
      </c>
      <c r="H22" s="50">
        <f t="shared" si="2"/>
        <v>15</v>
      </c>
      <c r="I22" s="50" t="str">
        <f t="shared" si="2"/>
        <v/>
      </c>
      <c r="J22" s="98"/>
      <c r="K22" s="51"/>
      <c r="L22" s="51"/>
      <c r="M22" s="51"/>
      <c r="N22" s="51"/>
      <c r="O22" s="55"/>
      <c r="P22" s="53"/>
      <c r="Q22" s="54">
        <v>15</v>
      </c>
      <c r="R22" s="51"/>
      <c r="S22" s="51"/>
      <c r="T22" s="51">
        <v>15</v>
      </c>
      <c r="U22" s="55"/>
      <c r="V22" s="55" t="s">
        <v>35</v>
      </c>
      <c r="W22" s="61">
        <v>2</v>
      </c>
      <c r="X22" s="59"/>
      <c r="Y22" s="51"/>
      <c r="Z22" s="51"/>
      <c r="AA22" s="51"/>
      <c r="AB22" s="55"/>
      <c r="AC22" s="55"/>
      <c r="AD22" s="53"/>
      <c r="AE22" s="66"/>
      <c r="AF22" s="51"/>
      <c r="AG22" s="51"/>
      <c r="AH22" s="51"/>
      <c r="AI22" s="55"/>
      <c r="AJ22" s="58"/>
      <c r="AK22" s="56"/>
      <c r="AL22" s="57"/>
      <c r="AM22" s="51"/>
      <c r="AN22" s="51"/>
      <c r="AO22" s="51"/>
      <c r="AP22" s="55"/>
      <c r="AQ22" s="55"/>
      <c r="AR22" s="53"/>
      <c r="AS22" s="54"/>
      <c r="AT22" s="51"/>
      <c r="AU22" s="51"/>
      <c r="AV22" s="51"/>
      <c r="AW22" s="51"/>
      <c r="AX22" s="51"/>
      <c r="AY22" s="56"/>
      <c r="AZ22" s="59"/>
      <c r="BA22" s="51"/>
      <c r="BB22" s="51"/>
      <c r="BC22" s="51"/>
      <c r="BD22" s="55"/>
      <c r="BE22" s="55"/>
      <c r="BF22" s="60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</row>
    <row r="23" spans="1:72" s="3" customFormat="1" ht="15" customHeight="1" thickBot="1">
      <c r="A23" s="47">
        <v>11</v>
      </c>
      <c r="B23" s="48" t="s">
        <v>71</v>
      </c>
      <c r="C23" s="49">
        <f t="shared" si="0"/>
        <v>2</v>
      </c>
      <c r="D23" s="142">
        <f t="shared" si="1"/>
        <v>30</v>
      </c>
      <c r="E23" s="50">
        <f t="shared" si="2"/>
        <v>15</v>
      </c>
      <c r="F23" s="50" t="str">
        <f t="shared" si="2"/>
        <v/>
      </c>
      <c r="G23" s="50">
        <f t="shared" si="2"/>
        <v>15</v>
      </c>
      <c r="H23" s="50" t="str">
        <f t="shared" si="2"/>
        <v/>
      </c>
      <c r="I23" s="50" t="str">
        <f t="shared" si="2"/>
        <v/>
      </c>
      <c r="J23" s="98"/>
      <c r="K23" s="51"/>
      <c r="L23" s="51"/>
      <c r="M23" s="51"/>
      <c r="N23" s="51"/>
      <c r="O23" s="55"/>
      <c r="P23" s="53"/>
      <c r="Q23" s="54">
        <v>15</v>
      </c>
      <c r="R23" s="51"/>
      <c r="S23" s="51">
        <v>15</v>
      </c>
      <c r="T23" s="51"/>
      <c r="U23" s="55"/>
      <c r="V23" s="55" t="s">
        <v>35</v>
      </c>
      <c r="W23" s="61">
        <v>2</v>
      </c>
      <c r="X23" s="59"/>
      <c r="Y23" s="51"/>
      <c r="Z23" s="51"/>
      <c r="AA23" s="51"/>
      <c r="AB23" s="55"/>
      <c r="AC23" s="55"/>
      <c r="AD23" s="53"/>
      <c r="AE23" s="66"/>
      <c r="AF23" s="51"/>
      <c r="AG23" s="51"/>
      <c r="AH23" s="51"/>
      <c r="AI23" s="55"/>
      <c r="AJ23" s="58"/>
      <c r="AK23" s="56"/>
      <c r="AL23" s="57"/>
      <c r="AM23" s="51"/>
      <c r="AN23" s="51"/>
      <c r="AO23" s="51"/>
      <c r="AP23" s="55"/>
      <c r="AQ23" s="55"/>
      <c r="AR23" s="53"/>
      <c r="AS23" s="54"/>
      <c r="AT23" s="51"/>
      <c r="AU23" s="51"/>
      <c r="AV23" s="51"/>
      <c r="AW23" s="51"/>
      <c r="AX23" s="51"/>
      <c r="AY23" s="56"/>
      <c r="AZ23" s="59"/>
      <c r="BA23" s="51"/>
      <c r="BB23" s="51"/>
      <c r="BC23" s="51"/>
      <c r="BD23" s="55"/>
      <c r="BE23" s="55"/>
      <c r="BF23" s="60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</row>
    <row r="24" spans="1:72" s="3" customFormat="1" ht="15" customHeight="1" thickBot="1">
      <c r="A24" s="47">
        <v>12</v>
      </c>
      <c r="B24" s="48" t="s">
        <v>51</v>
      </c>
      <c r="C24" s="49">
        <f t="shared" si="0"/>
        <v>2</v>
      </c>
      <c r="D24" s="142">
        <f t="shared" si="1"/>
        <v>30</v>
      </c>
      <c r="E24" s="50">
        <f t="shared" si="2"/>
        <v>15</v>
      </c>
      <c r="F24" s="50" t="str">
        <f t="shared" si="2"/>
        <v/>
      </c>
      <c r="G24" s="50" t="str">
        <f t="shared" si="2"/>
        <v/>
      </c>
      <c r="H24" s="50">
        <f t="shared" si="2"/>
        <v>15</v>
      </c>
      <c r="I24" s="50" t="str">
        <f t="shared" si="2"/>
        <v/>
      </c>
      <c r="J24" s="98"/>
      <c r="K24" s="51"/>
      <c r="L24" s="51"/>
      <c r="M24" s="51"/>
      <c r="N24" s="51"/>
      <c r="O24" s="55"/>
      <c r="P24" s="53"/>
      <c r="Q24" s="54">
        <v>15</v>
      </c>
      <c r="R24" s="51"/>
      <c r="S24" s="51"/>
      <c r="T24" s="51">
        <v>15</v>
      </c>
      <c r="U24" s="55"/>
      <c r="V24" s="55" t="s">
        <v>35</v>
      </c>
      <c r="W24" s="61">
        <v>2</v>
      </c>
      <c r="X24" s="59"/>
      <c r="Y24" s="51"/>
      <c r="Z24" s="51"/>
      <c r="AA24" s="51"/>
      <c r="AB24" s="55"/>
      <c r="AC24" s="55"/>
      <c r="AD24" s="53"/>
      <c r="AE24" s="66"/>
      <c r="AF24" s="51"/>
      <c r="AG24" s="51"/>
      <c r="AH24" s="51"/>
      <c r="AI24" s="55"/>
      <c r="AJ24" s="58"/>
      <c r="AK24" s="56"/>
      <c r="AL24" s="57"/>
      <c r="AM24" s="51"/>
      <c r="AN24" s="51"/>
      <c r="AO24" s="51"/>
      <c r="AP24" s="55"/>
      <c r="AQ24" s="55"/>
      <c r="AR24" s="53"/>
      <c r="AS24" s="54"/>
      <c r="AT24" s="51"/>
      <c r="AU24" s="51"/>
      <c r="AV24" s="51"/>
      <c r="AW24" s="51"/>
      <c r="AX24" s="51"/>
      <c r="AY24" s="56"/>
      <c r="AZ24" s="59"/>
      <c r="BA24" s="51"/>
      <c r="BB24" s="51"/>
      <c r="BC24" s="51"/>
      <c r="BD24" s="55"/>
      <c r="BE24" s="55"/>
      <c r="BF24" s="60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</row>
    <row r="25" spans="1:72" s="3" customFormat="1" ht="15" customHeight="1" thickBot="1">
      <c r="A25" s="47">
        <v>13</v>
      </c>
      <c r="B25" s="48" t="s">
        <v>73</v>
      </c>
      <c r="C25" s="49">
        <f t="shared" si="0"/>
        <v>4</v>
      </c>
      <c r="D25" s="142">
        <f t="shared" si="1"/>
        <v>60</v>
      </c>
      <c r="E25" s="50" t="str">
        <f t="shared" si="2"/>
        <v/>
      </c>
      <c r="F25" s="50" t="str">
        <f t="shared" si="2"/>
        <v/>
      </c>
      <c r="G25" s="50">
        <f t="shared" si="2"/>
        <v>60</v>
      </c>
      <c r="H25" s="50" t="str">
        <f t="shared" si="2"/>
        <v/>
      </c>
      <c r="I25" s="50" t="str">
        <f t="shared" si="2"/>
        <v/>
      </c>
      <c r="J25" s="98"/>
      <c r="K25" s="51"/>
      <c r="L25" s="51"/>
      <c r="M25" s="51"/>
      <c r="N25" s="51"/>
      <c r="O25" s="55"/>
      <c r="P25" s="53"/>
      <c r="Q25" s="54"/>
      <c r="R25" s="51"/>
      <c r="S25" s="51"/>
      <c r="T25" s="51"/>
      <c r="U25" s="55"/>
      <c r="V25" s="55"/>
      <c r="W25" s="61"/>
      <c r="X25" s="59"/>
      <c r="Y25" s="51"/>
      <c r="Z25" s="51">
        <v>30</v>
      </c>
      <c r="AA25" s="51"/>
      <c r="AB25" s="55"/>
      <c r="AC25" s="55" t="s">
        <v>35</v>
      </c>
      <c r="AD25" s="53">
        <v>2</v>
      </c>
      <c r="AE25" s="66"/>
      <c r="AF25" s="51"/>
      <c r="AG25" s="51">
        <v>30</v>
      </c>
      <c r="AH25" s="51"/>
      <c r="AI25" s="55"/>
      <c r="AJ25" s="58" t="s">
        <v>35</v>
      </c>
      <c r="AK25" s="56">
        <v>2</v>
      </c>
      <c r="AL25" s="57"/>
      <c r="AM25" s="51"/>
      <c r="AN25" s="51"/>
      <c r="AO25" s="51"/>
      <c r="AP25" s="55"/>
      <c r="AQ25" s="55"/>
      <c r="AR25" s="53"/>
      <c r="AS25" s="54"/>
      <c r="AT25" s="51"/>
      <c r="AU25" s="51"/>
      <c r="AV25" s="51"/>
      <c r="AW25" s="51"/>
      <c r="AX25" s="51"/>
      <c r="AY25" s="56"/>
      <c r="AZ25" s="59"/>
      <c r="BA25" s="51"/>
      <c r="BB25" s="51"/>
      <c r="BC25" s="51"/>
      <c r="BD25" s="55"/>
      <c r="BE25" s="55"/>
      <c r="BF25" s="60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</row>
    <row r="26" spans="1:72" s="3" customFormat="1" ht="15" customHeight="1" thickBot="1">
      <c r="A26" s="47">
        <v>14</v>
      </c>
      <c r="B26" s="48" t="s">
        <v>74</v>
      </c>
      <c r="C26" s="49">
        <f t="shared" si="0"/>
        <v>3</v>
      </c>
      <c r="D26" s="142">
        <f t="shared" si="1"/>
        <v>45</v>
      </c>
      <c r="E26" s="50">
        <f t="shared" si="2"/>
        <v>15</v>
      </c>
      <c r="F26" s="50" t="str">
        <f t="shared" si="2"/>
        <v/>
      </c>
      <c r="G26" s="50">
        <f t="shared" si="2"/>
        <v>30</v>
      </c>
      <c r="H26" s="50" t="str">
        <f t="shared" si="2"/>
        <v/>
      </c>
      <c r="I26" s="50" t="str">
        <f t="shared" si="2"/>
        <v/>
      </c>
      <c r="J26" s="98"/>
      <c r="K26" s="51"/>
      <c r="L26" s="51"/>
      <c r="M26" s="51"/>
      <c r="N26" s="51"/>
      <c r="O26" s="55"/>
      <c r="P26" s="53"/>
      <c r="Q26" s="54"/>
      <c r="R26" s="51"/>
      <c r="S26" s="51"/>
      <c r="T26" s="51"/>
      <c r="U26" s="55"/>
      <c r="V26" s="58"/>
      <c r="W26" s="67"/>
      <c r="X26" s="59">
        <v>15</v>
      </c>
      <c r="Y26" s="51"/>
      <c r="Z26" s="51">
        <v>30</v>
      </c>
      <c r="AA26" s="51"/>
      <c r="AB26" s="55"/>
      <c r="AC26" s="55" t="s">
        <v>35</v>
      </c>
      <c r="AD26" s="53">
        <v>3</v>
      </c>
      <c r="AE26" s="66"/>
      <c r="AF26" s="51"/>
      <c r="AG26" s="51"/>
      <c r="AH26" s="51"/>
      <c r="AI26" s="55"/>
      <c r="AJ26" s="58"/>
      <c r="AK26" s="56"/>
      <c r="AL26" s="57"/>
      <c r="AM26" s="51"/>
      <c r="AN26" s="51"/>
      <c r="AO26" s="51"/>
      <c r="AP26" s="55"/>
      <c r="AQ26" s="55"/>
      <c r="AR26" s="53"/>
      <c r="AS26" s="54"/>
      <c r="AT26" s="51"/>
      <c r="AU26" s="51"/>
      <c r="AV26" s="51"/>
      <c r="AW26" s="51"/>
      <c r="AX26" s="51"/>
      <c r="AY26" s="56"/>
      <c r="AZ26" s="59"/>
      <c r="BA26" s="51"/>
      <c r="BB26" s="51"/>
      <c r="BC26" s="51"/>
      <c r="BD26" s="55"/>
      <c r="BE26" s="55"/>
      <c r="BF26" s="60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</row>
    <row r="27" spans="1:72" s="3" customFormat="1" ht="15" customHeight="1" thickBot="1">
      <c r="A27" s="47">
        <v>15</v>
      </c>
      <c r="B27" s="48" t="s">
        <v>41</v>
      </c>
      <c r="C27" s="49">
        <f t="shared" si="0"/>
        <v>3</v>
      </c>
      <c r="D27" s="142">
        <f t="shared" si="1"/>
        <v>30</v>
      </c>
      <c r="E27" s="50">
        <f t="shared" si="2"/>
        <v>15</v>
      </c>
      <c r="F27" s="50" t="str">
        <f t="shared" si="2"/>
        <v/>
      </c>
      <c r="G27" s="50" t="str">
        <f t="shared" si="2"/>
        <v/>
      </c>
      <c r="H27" s="50">
        <f t="shared" si="2"/>
        <v>15</v>
      </c>
      <c r="I27" s="50" t="str">
        <f t="shared" si="2"/>
        <v/>
      </c>
      <c r="J27" s="98"/>
      <c r="K27" s="51"/>
      <c r="L27" s="51"/>
      <c r="M27" s="51"/>
      <c r="N27" s="51"/>
      <c r="O27" s="55"/>
      <c r="P27" s="53"/>
      <c r="Q27" s="54"/>
      <c r="R27" s="51"/>
      <c r="S27" s="51"/>
      <c r="T27" s="51"/>
      <c r="U27" s="55"/>
      <c r="V27" s="58"/>
      <c r="W27" s="67"/>
      <c r="X27" s="59">
        <v>15</v>
      </c>
      <c r="Y27" s="51"/>
      <c r="Z27" s="51"/>
      <c r="AA27" s="51">
        <v>15</v>
      </c>
      <c r="AB27" s="55"/>
      <c r="AC27" s="55" t="s">
        <v>35</v>
      </c>
      <c r="AD27" s="53">
        <v>3</v>
      </c>
      <c r="AE27" s="66"/>
      <c r="AF27" s="51"/>
      <c r="AG27" s="51"/>
      <c r="AH27" s="51"/>
      <c r="AI27" s="55"/>
      <c r="AJ27" s="58"/>
      <c r="AK27" s="56"/>
      <c r="AL27" s="57"/>
      <c r="AM27" s="51"/>
      <c r="AN27" s="51"/>
      <c r="AO27" s="51"/>
      <c r="AP27" s="55"/>
      <c r="AQ27" s="55"/>
      <c r="AR27" s="53"/>
      <c r="AS27" s="54"/>
      <c r="AT27" s="51"/>
      <c r="AU27" s="51"/>
      <c r="AV27" s="51"/>
      <c r="AW27" s="51"/>
      <c r="AX27" s="51"/>
      <c r="AY27" s="56"/>
      <c r="AZ27" s="59"/>
      <c r="BA27" s="51"/>
      <c r="BB27" s="51"/>
      <c r="BC27" s="51"/>
      <c r="BD27" s="55"/>
      <c r="BE27" s="55"/>
      <c r="BF27" s="60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</row>
    <row r="28" spans="1:72" s="3" customFormat="1" ht="15" customHeight="1" thickBot="1">
      <c r="A28" s="47">
        <v>16</v>
      </c>
      <c r="B28" s="48" t="s">
        <v>95</v>
      </c>
      <c r="C28" s="49">
        <f t="shared" si="0"/>
        <v>4</v>
      </c>
      <c r="D28" s="142">
        <f t="shared" si="1"/>
        <v>90</v>
      </c>
      <c r="E28" s="50">
        <f t="shared" si="2"/>
        <v>15</v>
      </c>
      <c r="F28" s="50" t="str">
        <f t="shared" si="2"/>
        <v/>
      </c>
      <c r="G28" s="50">
        <f t="shared" si="2"/>
        <v>75</v>
      </c>
      <c r="H28" s="50" t="str">
        <f t="shared" si="2"/>
        <v/>
      </c>
      <c r="I28" s="50" t="str">
        <f t="shared" si="2"/>
        <v/>
      </c>
      <c r="J28" s="98"/>
      <c r="K28" s="51"/>
      <c r="L28" s="51"/>
      <c r="M28" s="51"/>
      <c r="N28" s="51"/>
      <c r="O28" s="55"/>
      <c r="P28" s="53"/>
      <c r="Q28" s="54"/>
      <c r="R28" s="51"/>
      <c r="S28" s="51"/>
      <c r="T28" s="51"/>
      <c r="U28" s="55"/>
      <c r="V28" s="58"/>
      <c r="W28" s="67"/>
      <c r="X28" s="59">
        <v>15</v>
      </c>
      <c r="Y28" s="51"/>
      <c r="Z28" s="51">
        <v>30</v>
      </c>
      <c r="AA28" s="51"/>
      <c r="AB28" s="55"/>
      <c r="AC28" s="55" t="s">
        <v>35</v>
      </c>
      <c r="AD28" s="53">
        <v>2</v>
      </c>
      <c r="AE28" s="66"/>
      <c r="AF28" s="51"/>
      <c r="AG28" s="51">
        <v>45</v>
      </c>
      <c r="AH28" s="51"/>
      <c r="AI28" s="55"/>
      <c r="AJ28" s="58" t="s">
        <v>35</v>
      </c>
      <c r="AK28" s="56">
        <v>2</v>
      </c>
      <c r="AL28" s="57"/>
      <c r="AM28" s="51"/>
      <c r="AN28" s="51"/>
      <c r="AO28" s="51"/>
      <c r="AP28" s="55"/>
      <c r="AQ28" s="55"/>
      <c r="AR28" s="53"/>
      <c r="AS28" s="54"/>
      <c r="AT28" s="51"/>
      <c r="AU28" s="51"/>
      <c r="AV28" s="51"/>
      <c r="AW28" s="51"/>
      <c r="AX28" s="51"/>
      <c r="AY28" s="56"/>
      <c r="AZ28" s="59"/>
      <c r="BA28" s="51"/>
      <c r="BB28" s="51"/>
      <c r="BC28" s="51"/>
      <c r="BD28" s="55"/>
      <c r="BE28" s="55"/>
      <c r="BF28" s="60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</row>
    <row r="29" spans="1:72" s="3" customFormat="1" ht="15" customHeight="1" thickBot="1">
      <c r="A29" s="47">
        <v>17</v>
      </c>
      <c r="B29" s="48" t="s">
        <v>104</v>
      </c>
      <c r="C29" s="49">
        <f t="shared" si="0"/>
        <v>5</v>
      </c>
      <c r="D29" s="142">
        <f t="shared" si="1"/>
        <v>60</v>
      </c>
      <c r="E29" s="50">
        <f t="shared" si="2"/>
        <v>30</v>
      </c>
      <c r="F29" s="50" t="str">
        <f t="shared" si="2"/>
        <v/>
      </c>
      <c r="G29" s="50" t="str">
        <f t="shared" si="2"/>
        <v/>
      </c>
      <c r="H29" s="50">
        <f t="shared" si="2"/>
        <v>30</v>
      </c>
      <c r="I29" s="50" t="str">
        <f t="shared" si="2"/>
        <v/>
      </c>
      <c r="J29" s="98"/>
      <c r="K29" s="51"/>
      <c r="L29" s="51"/>
      <c r="M29" s="51"/>
      <c r="N29" s="51"/>
      <c r="O29" s="55"/>
      <c r="P29" s="53"/>
      <c r="Q29" s="54"/>
      <c r="R29" s="51"/>
      <c r="S29" s="51"/>
      <c r="T29" s="51"/>
      <c r="U29" s="55"/>
      <c r="V29" s="58"/>
      <c r="W29" s="67"/>
      <c r="X29" s="59">
        <v>30</v>
      </c>
      <c r="Y29" s="51"/>
      <c r="Z29" s="51"/>
      <c r="AA29" s="51">
        <v>30</v>
      </c>
      <c r="AB29" s="55"/>
      <c r="AC29" s="55" t="s">
        <v>34</v>
      </c>
      <c r="AD29" s="53">
        <v>5</v>
      </c>
      <c r="AE29" s="66"/>
      <c r="AF29" s="51"/>
      <c r="AG29" s="51"/>
      <c r="AH29" s="51"/>
      <c r="AI29" s="55"/>
      <c r="AJ29" s="58"/>
      <c r="AK29" s="56"/>
      <c r="AL29" s="57"/>
      <c r="AM29" s="51"/>
      <c r="AN29" s="51"/>
      <c r="AO29" s="51"/>
      <c r="AP29" s="55"/>
      <c r="AQ29" s="55"/>
      <c r="AR29" s="53"/>
      <c r="AS29" s="54"/>
      <c r="AT29" s="51"/>
      <c r="AU29" s="51"/>
      <c r="AV29" s="51"/>
      <c r="AW29" s="51"/>
      <c r="AX29" s="51"/>
      <c r="AY29" s="56"/>
      <c r="AZ29" s="59"/>
      <c r="BA29" s="51"/>
      <c r="BB29" s="51"/>
      <c r="BC29" s="51"/>
      <c r="BD29" s="55"/>
      <c r="BE29" s="55"/>
      <c r="BF29" s="60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</row>
    <row r="30" spans="1:72" s="3" customFormat="1" ht="15" customHeight="1" thickBot="1">
      <c r="A30" s="47">
        <v>18</v>
      </c>
      <c r="B30" s="48" t="s">
        <v>98</v>
      </c>
      <c r="C30" s="49">
        <f t="shared" si="0"/>
        <v>5</v>
      </c>
      <c r="D30" s="142">
        <f t="shared" si="1"/>
        <v>60</v>
      </c>
      <c r="E30" s="50">
        <f t="shared" si="2"/>
        <v>30</v>
      </c>
      <c r="F30" s="50" t="str">
        <f t="shared" si="2"/>
        <v/>
      </c>
      <c r="G30" s="50">
        <f t="shared" si="2"/>
        <v>30</v>
      </c>
      <c r="H30" s="50" t="str">
        <f t="shared" si="2"/>
        <v/>
      </c>
      <c r="I30" s="50" t="str">
        <f t="shared" si="2"/>
        <v/>
      </c>
      <c r="J30" s="98"/>
      <c r="K30" s="51"/>
      <c r="L30" s="51"/>
      <c r="M30" s="51"/>
      <c r="N30" s="51"/>
      <c r="O30" s="55"/>
      <c r="P30" s="53"/>
      <c r="Q30" s="54"/>
      <c r="R30" s="51"/>
      <c r="S30" s="51"/>
      <c r="T30" s="51"/>
      <c r="U30" s="55"/>
      <c r="V30" s="58"/>
      <c r="W30" s="67"/>
      <c r="X30" s="59">
        <v>15</v>
      </c>
      <c r="Y30" s="51"/>
      <c r="Z30" s="51">
        <v>15</v>
      </c>
      <c r="AA30" s="51"/>
      <c r="AB30" s="55"/>
      <c r="AC30" s="55" t="s">
        <v>35</v>
      </c>
      <c r="AD30" s="53">
        <v>2</v>
      </c>
      <c r="AE30" s="66">
        <v>15</v>
      </c>
      <c r="AF30" s="51"/>
      <c r="AG30" s="51">
        <v>15</v>
      </c>
      <c r="AH30" s="51"/>
      <c r="AI30" s="55"/>
      <c r="AJ30" s="58" t="s">
        <v>34</v>
      </c>
      <c r="AK30" s="56">
        <v>3</v>
      </c>
      <c r="AL30" s="57"/>
      <c r="AM30" s="51"/>
      <c r="AN30" s="51"/>
      <c r="AO30" s="51"/>
      <c r="AP30" s="55"/>
      <c r="AQ30" s="55"/>
      <c r="AR30" s="53"/>
      <c r="AS30" s="54"/>
      <c r="AT30" s="51"/>
      <c r="AU30" s="51"/>
      <c r="AV30" s="51"/>
      <c r="AW30" s="51"/>
      <c r="AX30" s="51"/>
      <c r="AY30" s="56"/>
      <c r="AZ30" s="59"/>
      <c r="BA30" s="51"/>
      <c r="BB30" s="51"/>
      <c r="BC30" s="51"/>
      <c r="BD30" s="55"/>
      <c r="BE30" s="55"/>
      <c r="BF30" s="6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</row>
    <row r="31" spans="1:72" s="3" customFormat="1" ht="15" customHeight="1" thickBot="1">
      <c r="A31" s="47">
        <v>19</v>
      </c>
      <c r="B31" s="48" t="s">
        <v>102</v>
      </c>
      <c r="C31" s="49">
        <f t="shared" si="0"/>
        <v>2</v>
      </c>
      <c r="D31" s="142">
        <f t="shared" si="1"/>
        <v>45</v>
      </c>
      <c r="E31" s="50">
        <f t="shared" si="2"/>
        <v>15</v>
      </c>
      <c r="F31" s="50" t="str">
        <f t="shared" si="2"/>
        <v/>
      </c>
      <c r="G31" s="50" t="str">
        <f t="shared" si="2"/>
        <v/>
      </c>
      <c r="H31" s="50">
        <f t="shared" si="2"/>
        <v>30</v>
      </c>
      <c r="I31" s="50" t="str">
        <f t="shared" si="2"/>
        <v/>
      </c>
      <c r="J31" s="98"/>
      <c r="K31" s="51"/>
      <c r="L31" s="51"/>
      <c r="M31" s="51"/>
      <c r="N31" s="51"/>
      <c r="O31" s="55"/>
      <c r="P31" s="53"/>
      <c r="Q31" s="54"/>
      <c r="R31" s="51"/>
      <c r="S31" s="51"/>
      <c r="T31" s="51"/>
      <c r="U31" s="55"/>
      <c r="V31" s="58"/>
      <c r="W31" s="67"/>
      <c r="X31" s="59">
        <v>15</v>
      </c>
      <c r="Y31" s="51"/>
      <c r="Z31" s="51"/>
      <c r="AA31" s="51">
        <v>30</v>
      </c>
      <c r="AB31" s="55"/>
      <c r="AC31" s="58" t="s">
        <v>35</v>
      </c>
      <c r="AD31" s="53">
        <v>2</v>
      </c>
      <c r="AE31" s="66"/>
      <c r="AF31" s="51"/>
      <c r="AG31" s="51"/>
      <c r="AH31" s="51"/>
      <c r="AI31" s="55"/>
      <c r="AJ31" s="58"/>
      <c r="AK31" s="56"/>
      <c r="AL31" s="57"/>
      <c r="AM31" s="51"/>
      <c r="AN31" s="51"/>
      <c r="AO31" s="51"/>
      <c r="AP31" s="55"/>
      <c r="AQ31" s="55"/>
      <c r="AR31" s="53"/>
      <c r="AS31" s="54"/>
      <c r="AT31" s="51"/>
      <c r="AU31" s="51"/>
      <c r="AV31" s="51"/>
      <c r="AW31" s="51"/>
      <c r="AX31" s="51"/>
      <c r="AY31" s="56"/>
      <c r="AZ31" s="59"/>
      <c r="BA31" s="51"/>
      <c r="BB31" s="51"/>
      <c r="BC31" s="51"/>
      <c r="BD31" s="55"/>
      <c r="BE31" s="55"/>
      <c r="BF31" s="60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</row>
    <row r="32" spans="1:72" s="3" customFormat="1" ht="15" customHeight="1" thickBot="1">
      <c r="A32" s="47">
        <v>20</v>
      </c>
      <c r="B32" s="48" t="s">
        <v>53</v>
      </c>
      <c r="C32" s="49">
        <f t="shared" si="0"/>
        <v>2</v>
      </c>
      <c r="D32" s="142">
        <f t="shared" si="1"/>
        <v>30</v>
      </c>
      <c r="E32" s="50">
        <f t="shared" si="2"/>
        <v>15</v>
      </c>
      <c r="F32" s="50" t="str">
        <f t="shared" si="2"/>
        <v/>
      </c>
      <c r="G32" s="50" t="str">
        <f t="shared" si="2"/>
        <v/>
      </c>
      <c r="H32" s="50">
        <f t="shared" si="2"/>
        <v>15</v>
      </c>
      <c r="I32" s="50" t="str">
        <f t="shared" si="2"/>
        <v/>
      </c>
      <c r="J32" s="98"/>
      <c r="K32" s="51"/>
      <c r="L32" s="51"/>
      <c r="M32" s="51"/>
      <c r="N32" s="51"/>
      <c r="O32" s="55"/>
      <c r="P32" s="53"/>
      <c r="Q32" s="54"/>
      <c r="R32" s="51"/>
      <c r="S32" s="51"/>
      <c r="T32" s="51"/>
      <c r="U32" s="55"/>
      <c r="V32" s="58"/>
      <c r="W32" s="67"/>
      <c r="X32" s="59">
        <v>15</v>
      </c>
      <c r="Y32" s="51"/>
      <c r="Z32" s="51"/>
      <c r="AA32" s="51">
        <v>15</v>
      </c>
      <c r="AB32" s="55"/>
      <c r="AC32" s="58" t="s">
        <v>35</v>
      </c>
      <c r="AD32" s="53">
        <v>2</v>
      </c>
      <c r="AE32" s="66"/>
      <c r="AF32" s="51"/>
      <c r="AG32" s="51"/>
      <c r="AH32" s="51"/>
      <c r="AI32" s="55"/>
      <c r="AJ32" s="58"/>
      <c r="AK32" s="56"/>
      <c r="AL32" s="57"/>
      <c r="AM32" s="51"/>
      <c r="AN32" s="51"/>
      <c r="AO32" s="51"/>
      <c r="AP32" s="55"/>
      <c r="AQ32" s="55"/>
      <c r="AR32" s="53"/>
      <c r="AS32" s="54"/>
      <c r="AT32" s="51"/>
      <c r="AU32" s="51"/>
      <c r="AV32" s="51"/>
      <c r="AW32" s="51"/>
      <c r="AX32" s="51"/>
      <c r="AY32" s="56"/>
      <c r="AZ32" s="59"/>
      <c r="BA32" s="51"/>
      <c r="BB32" s="51"/>
      <c r="BC32" s="51"/>
      <c r="BD32" s="55"/>
      <c r="BE32" s="55"/>
      <c r="BF32" s="60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</row>
    <row r="33" spans="1:72" s="3" customFormat="1" ht="15" customHeight="1" thickBot="1">
      <c r="A33" s="47">
        <v>21</v>
      </c>
      <c r="B33" s="48" t="s">
        <v>67</v>
      </c>
      <c r="C33" s="49">
        <f t="shared" si="0"/>
        <v>6</v>
      </c>
      <c r="D33" s="142">
        <f t="shared" si="1"/>
        <v>60</v>
      </c>
      <c r="E33" s="50">
        <f t="shared" si="2"/>
        <v>30</v>
      </c>
      <c r="F33" s="50" t="str">
        <f t="shared" si="2"/>
        <v/>
      </c>
      <c r="G33" s="50" t="str">
        <f t="shared" si="2"/>
        <v/>
      </c>
      <c r="H33" s="50">
        <f t="shared" si="2"/>
        <v>30</v>
      </c>
      <c r="I33" s="50" t="str">
        <f t="shared" si="2"/>
        <v/>
      </c>
      <c r="J33" s="98"/>
      <c r="K33" s="51"/>
      <c r="L33" s="51"/>
      <c r="M33" s="51"/>
      <c r="N33" s="51"/>
      <c r="O33" s="55"/>
      <c r="P33" s="53"/>
      <c r="Q33" s="54"/>
      <c r="R33" s="51"/>
      <c r="S33" s="51"/>
      <c r="T33" s="51"/>
      <c r="U33" s="55"/>
      <c r="V33" s="58"/>
      <c r="W33" s="67"/>
      <c r="X33" s="59">
        <v>30</v>
      </c>
      <c r="Y33" s="51"/>
      <c r="Z33" s="51"/>
      <c r="AA33" s="51">
        <v>30</v>
      </c>
      <c r="AB33" s="55"/>
      <c r="AC33" s="55" t="s">
        <v>34</v>
      </c>
      <c r="AD33" s="53">
        <v>6</v>
      </c>
      <c r="AE33" s="66"/>
      <c r="AF33" s="51"/>
      <c r="AG33" s="51"/>
      <c r="AH33" s="51"/>
      <c r="AI33" s="55"/>
      <c r="AJ33" s="58"/>
      <c r="AK33" s="56"/>
      <c r="AL33" s="57"/>
      <c r="AM33" s="51"/>
      <c r="AN33" s="51"/>
      <c r="AO33" s="51"/>
      <c r="AP33" s="55"/>
      <c r="AQ33" s="55"/>
      <c r="AR33" s="53"/>
      <c r="AS33" s="54"/>
      <c r="AT33" s="51"/>
      <c r="AU33" s="51"/>
      <c r="AV33" s="51"/>
      <c r="AW33" s="51"/>
      <c r="AX33" s="51"/>
      <c r="AY33" s="56"/>
      <c r="AZ33" s="59"/>
      <c r="BA33" s="51"/>
      <c r="BB33" s="51"/>
      <c r="BC33" s="51"/>
      <c r="BD33" s="55"/>
      <c r="BE33" s="55"/>
      <c r="BF33" s="60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</row>
    <row r="34" spans="1:72" s="3" customFormat="1" ht="15" customHeight="1" thickBot="1">
      <c r="A34" s="47">
        <v>22</v>
      </c>
      <c r="B34" s="48" t="s">
        <v>75</v>
      </c>
      <c r="C34" s="49">
        <f>P34+W34+AD34+AK34+AR34+AY34+BF34</f>
        <v>3</v>
      </c>
      <c r="D34" s="142">
        <f>SUM(E34:I34)</f>
        <v>25</v>
      </c>
      <c r="E34" s="50">
        <f t="shared" ref="E34:I36" si="4">IF(SUM(J34,Q34,X34,AE34,AL34,AS34,AZ34)&gt;0,SUM(J34,Q34,X34,AE34,AL34,AS34,AZ34),"")</f>
        <v>10</v>
      </c>
      <c r="F34" s="50" t="str">
        <f t="shared" si="4"/>
        <v/>
      </c>
      <c r="G34" s="50">
        <f t="shared" si="4"/>
        <v>15</v>
      </c>
      <c r="H34" s="50" t="str">
        <f t="shared" si="4"/>
        <v/>
      </c>
      <c r="I34" s="50" t="str">
        <f t="shared" si="4"/>
        <v/>
      </c>
      <c r="J34" s="98"/>
      <c r="K34" s="50"/>
      <c r="L34" s="50"/>
      <c r="M34" s="50"/>
      <c r="N34" s="50"/>
      <c r="O34" s="52"/>
      <c r="P34" s="53"/>
      <c r="Q34" s="54"/>
      <c r="R34" s="51"/>
      <c r="S34" s="51"/>
      <c r="T34" s="51"/>
      <c r="U34" s="55"/>
      <c r="V34" s="58"/>
      <c r="W34" s="67"/>
      <c r="X34" s="59"/>
      <c r="Y34" s="51"/>
      <c r="Z34" s="51"/>
      <c r="AA34" s="51"/>
      <c r="AB34" s="55"/>
      <c r="AC34" s="55"/>
      <c r="AD34" s="53"/>
      <c r="AE34" s="66">
        <v>10</v>
      </c>
      <c r="AF34" s="51"/>
      <c r="AG34" s="51">
        <v>15</v>
      </c>
      <c r="AH34" s="51"/>
      <c r="AI34" s="55"/>
      <c r="AJ34" s="58" t="s">
        <v>35</v>
      </c>
      <c r="AK34" s="56">
        <v>3</v>
      </c>
      <c r="AL34" s="57"/>
      <c r="AM34" s="51"/>
      <c r="AN34" s="51"/>
      <c r="AO34" s="51"/>
      <c r="AP34" s="55"/>
      <c r="AQ34" s="55"/>
      <c r="AR34" s="53"/>
      <c r="AS34" s="54"/>
      <c r="AT34" s="51"/>
      <c r="AU34" s="51"/>
      <c r="AV34" s="51"/>
      <c r="AW34" s="51"/>
      <c r="AX34" s="51"/>
      <c r="AY34" s="56"/>
      <c r="AZ34" s="59"/>
      <c r="BA34" s="51"/>
      <c r="BB34" s="51"/>
      <c r="BC34" s="51"/>
      <c r="BD34" s="55"/>
      <c r="BE34" s="55"/>
      <c r="BF34" s="60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</row>
    <row r="35" spans="1:72" s="3" customFormat="1" ht="15" customHeight="1" thickBot="1">
      <c r="A35" s="47">
        <v>23</v>
      </c>
      <c r="B35" s="48" t="s">
        <v>66</v>
      </c>
      <c r="C35" s="49">
        <f>P35+W35+AD35+AK35+AR35+AY35+BF35</f>
        <v>3</v>
      </c>
      <c r="D35" s="142">
        <f>SUM(E35:I35)</f>
        <v>30</v>
      </c>
      <c r="E35" s="50">
        <f t="shared" si="4"/>
        <v>15</v>
      </c>
      <c r="F35" s="50" t="str">
        <f t="shared" si="4"/>
        <v/>
      </c>
      <c r="G35" s="50" t="str">
        <f t="shared" si="4"/>
        <v/>
      </c>
      <c r="H35" s="50">
        <f t="shared" si="4"/>
        <v>15</v>
      </c>
      <c r="I35" s="50" t="str">
        <f t="shared" si="4"/>
        <v/>
      </c>
      <c r="J35" s="98"/>
      <c r="K35" s="51"/>
      <c r="L35" s="51"/>
      <c r="M35" s="51"/>
      <c r="N35" s="51"/>
      <c r="O35" s="55"/>
      <c r="P35" s="53"/>
      <c r="Q35" s="54"/>
      <c r="R35" s="51"/>
      <c r="S35" s="51"/>
      <c r="T35" s="51"/>
      <c r="U35" s="55"/>
      <c r="V35" s="58"/>
      <c r="W35" s="67"/>
      <c r="X35" s="59"/>
      <c r="Y35" s="51"/>
      <c r="Z35" s="51"/>
      <c r="AA35" s="51"/>
      <c r="AB35" s="55"/>
      <c r="AC35" s="55"/>
      <c r="AD35" s="53"/>
      <c r="AE35" s="66">
        <v>15</v>
      </c>
      <c r="AF35" s="51"/>
      <c r="AG35" s="51"/>
      <c r="AH35" s="51">
        <v>15</v>
      </c>
      <c r="AI35" s="55"/>
      <c r="AJ35" s="58" t="s">
        <v>34</v>
      </c>
      <c r="AK35" s="56">
        <v>3</v>
      </c>
      <c r="AL35" s="57"/>
      <c r="AM35" s="51"/>
      <c r="AN35" s="51"/>
      <c r="AO35" s="51"/>
      <c r="AP35" s="55"/>
      <c r="AQ35" s="55"/>
      <c r="AR35" s="53"/>
      <c r="AS35" s="54"/>
      <c r="AT35" s="51"/>
      <c r="AU35" s="51"/>
      <c r="AV35" s="51"/>
      <c r="AW35" s="51"/>
      <c r="AX35" s="51"/>
      <c r="AY35" s="56"/>
      <c r="AZ35" s="59"/>
      <c r="BA35" s="51"/>
      <c r="BB35" s="51"/>
      <c r="BC35" s="51"/>
      <c r="BD35" s="55"/>
      <c r="BE35" s="55"/>
      <c r="BF35" s="60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pans="1:72" s="3" customFormat="1" ht="15" customHeight="1" thickBot="1">
      <c r="A36" s="47">
        <v>24</v>
      </c>
      <c r="B36" s="48" t="s">
        <v>101</v>
      </c>
      <c r="C36" s="49">
        <f>P36+W36+AD36+AK36+AR36+AY36+BF36</f>
        <v>2</v>
      </c>
      <c r="D36" s="142">
        <f>SUM(E36:I36)</f>
        <v>25</v>
      </c>
      <c r="E36" s="50">
        <f t="shared" si="4"/>
        <v>10</v>
      </c>
      <c r="F36" s="50" t="str">
        <f t="shared" si="4"/>
        <v/>
      </c>
      <c r="G36" s="50">
        <f t="shared" si="4"/>
        <v>15</v>
      </c>
      <c r="H36" s="50" t="str">
        <f t="shared" si="4"/>
        <v/>
      </c>
      <c r="I36" s="50" t="str">
        <f t="shared" si="4"/>
        <v/>
      </c>
      <c r="J36" s="98"/>
      <c r="K36" s="51"/>
      <c r="L36" s="51"/>
      <c r="M36" s="51"/>
      <c r="N36" s="51"/>
      <c r="O36" s="55"/>
      <c r="P36" s="53"/>
      <c r="Q36" s="54"/>
      <c r="R36" s="51"/>
      <c r="S36" s="51"/>
      <c r="T36" s="51"/>
      <c r="U36" s="55"/>
      <c r="V36" s="58"/>
      <c r="W36" s="67"/>
      <c r="X36" s="59"/>
      <c r="Y36" s="51"/>
      <c r="Z36" s="51"/>
      <c r="AA36" s="51"/>
      <c r="AB36" s="55"/>
      <c r="AC36" s="55"/>
      <c r="AD36" s="53"/>
      <c r="AE36" s="66">
        <v>10</v>
      </c>
      <c r="AF36" s="51"/>
      <c r="AG36" s="51">
        <v>15</v>
      </c>
      <c r="AH36" s="51"/>
      <c r="AI36" s="55"/>
      <c r="AJ36" s="58" t="s">
        <v>35</v>
      </c>
      <c r="AK36" s="56">
        <v>2</v>
      </c>
      <c r="AL36" s="57"/>
      <c r="AM36" s="51"/>
      <c r="AN36" s="51"/>
      <c r="AO36" s="51"/>
      <c r="AP36" s="55"/>
      <c r="AQ36" s="55"/>
      <c r="AR36" s="53"/>
      <c r="AS36" s="54"/>
      <c r="AT36" s="51"/>
      <c r="AU36" s="51"/>
      <c r="AV36" s="51"/>
      <c r="AW36" s="51"/>
      <c r="AX36" s="51"/>
      <c r="AY36" s="56"/>
      <c r="AZ36" s="59"/>
      <c r="BA36" s="51"/>
      <c r="BB36" s="51"/>
      <c r="BC36" s="51"/>
      <c r="BD36" s="55"/>
      <c r="BE36" s="55"/>
      <c r="BF36" s="60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spans="1:72" s="26" customFormat="1" ht="15" customHeight="1" thickBot="1">
      <c r="A37" s="47">
        <v>25</v>
      </c>
      <c r="B37" s="48" t="s">
        <v>54</v>
      </c>
      <c r="C37" s="49">
        <f t="shared" si="0"/>
        <v>3</v>
      </c>
      <c r="D37" s="142">
        <f t="shared" si="1"/>
        <v>30</v>
      </c>
      <c r="E37" s="50">
        <f t="shared" si="2"/>
        <v>15</v>
      </c>
      <c r="F37" s="50" t="str">
        <f t="shared" si="2"/>
        <v/>
      </c>
      <c r="G37" s="50" t="str">
        <f t="shared" si="2"/>
        <v/>
      </c>
      <c r="H37" s="50">
        <f t="shared" si="2"/>
        <v>15</v>
      </c>
      <c r="I37" s="50" t="str">
        <f t="shared" si="2"/>
        <v/>
      </c>
      <c r="J37" s="98"/>
      <c r="K37" s="51"/>
      <c r="L37" s="51"/>
      <c r="M37" s="51"/>
      <c r="N37" s="51"/>
      <c r="O37" s="55"/>
      <c r="P37" s="53"/>
      <c r="Q37" s="54"/>
      <c r="R37" s="51"/>
      <c r="S37" s="51"/>
      <c r="T37" s="51"/>
      <c r="U37" s="55"/>
      <c r="V37" s="58"/>
      <c r="W37" s="67"/>
      <c r="X37" s="59"/>
      <c r="Y37" s="51"/>
      <c r="Z37" s="51"/>
      <c r="AA37" s="51"/>
      <c r="AB37" s="55"/>
      <c r="AC37" s="55"/>
      <c r="AD37" s="53"/>
      <c r="AE37" s="66">
        <v>15</v>
      </c>
      <c r="AF37" s="51"/>
      <c r="AG37" s="51"/>
      <c r="AH37" s="51">
        <v>15</v>
      </c>
      <c r="AI37" s="55"/>
      <c r="AJ37" s="58" t="s">
        <v>35</v>
      </c>
      <c r="AK37" s="56">
        <v>3</v>
      </c>
      <c r="AL37" s="57"/>
      <c r="AM37" s="51"/>
      <c r="AN37" s="51"/>
      <c r="AO37" s="51"/>
      <c r="AP37" s="55"/>
      <c r="AQ37" s="55"/>
      <c r="AR37" s="53"/>
      <c r="AS37" s="54"/>
      <c r="AT37" s="51"/>
      <c r="AU37" s="51"/>
      <c r="AV37" s="51"/>
      <c r="AW37" s="51"/>
      <c r="AX37" s="51"/>
      <c r="AY37" s="56"/>
      <c r="AZ37" s="59"/>
      <c r="BA37" s="51"/>
      <c r="BB37" s="51"/>
      <c r="BC37" s="51"/>
      <c r="BD37" s="55"/>
      <c r="BE37" s="55"/>
      <c r="BF37" s="60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3" customFormat="1" ht="15" customHeight="1" thickBot="1">
      <c r="A38" s="47">
        <v>26</v>
      </c>
      <c r="B38" s="48" t="s">
        <v>76</v>
      </c>
      <c r="C38" s="49">
        <f t="shared" si="0"/>
        <v>2</v>
      </c>
      <c r="D38" s="142">
        <f t="shared" si="1"/>
        <v>30</v>
      </c>
      <c r="E38" s="50">
        <f t="shared" si="2"/>
        <v>15</v>
      </c>
      <c r="F38" s="50" t="str">
        <f t="shared" si="2"/>
        <v/>
      </c>
      <c r="G38" s="50" t="str">
        <f t="shared" si="2"/>
        <v/>
      </c>
      <c r="H38" s="50">
        <f t="shared" si="2"/>
        <v>15</v>
      </c>
      <c r="I38" s="50" t="str">
        <f t="shared" si="2"/>
        <v/>
      </c>
      <c r="J38" s="98"/>
      <c r="K38" s="51"/>
      <c r="L38" s="51"/>
      <c r="M38" s="51"/>
      <c r="N38" s="51"/>
      <c r="O38" s="55"/>
      <c r="P38" s="53"/>
      <c r="Q38" s="54"/>
      <c r="R38" s="51"/>
      <c r="S38" s="51"/>
      <c r="T38" s="51"/>
      <c r="U38" s="55"/>
      <c r="V38" s="58"/>
      <c r="W38" s="67"/>
      <c r="X38" s="59"/>
      <c r="Y38" s="51"/>
      <c r="Z38" s="51"/>
      <c r="AA38" s="51"/>
      <c r="AB38" s="55"/>
      <c r="AC38" s="55"/>
      <c r="AD38" s="53"/>
      <c r="AE38" s="66"/>
      <c r="AF38" s="51"/>
      <c r="AG38" s="51"/>
      <c r="AH38" s="51"/>
      <c r="AI38" s="55"/>
      <c r="AJ38" s="58"/>
      <c r="AK38" s="56"/>
      <c r="AL38" s="57">
        <v>15</v>
      </c>
      <c r="AM38" s="51"/>
      <c r="AN38" s="51"/>
      <c r="AO38" s="51">
        <v>15</v>
      </c>
      <c r="AP38" s="55"/>
      <c r="AQ38" s="55" t="s">
        <v>35</v>
      </c>
      <c r="AR38" s="53">
        <v>2</v>
      </c>
      <c r="AS38" s="54"/>
      <c r="AT38" s="51"/>
      <c r="AU38" s="51"/>
      <c r="AV38" s="51"/>
      <c r="AW38" s="51"/>
      <c r="AX38" s="51"/>
      <c r="AY38" s="56"/>
      <c r="AZ38" s="59"/>
      <c r="BA38" s="51"/>
      <c r="BB38" s="51"/>
      <c r="BC38" s="51"/>
      <c r="BD38" s="55"/>
      <c r="BE38" s="55"/>
      <c r="BF38" s="60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</row>
    <row r="39" spans="1:72" s="3" customFormat="1" ht="15" customHeight="1" thickBot="1">
      <c r="A39" s="47">
        <v>27</v>
      </c>
      <c r="B39" s="48" t="s">
        <v>77</v>
      </c>
      <c r="C39" s="49">
        <f t="shared" si="0"/>
        <v>2</v>
      </c>
      <c r="D39" s="142">
        <f t="shared" si="1"/>
        <v>30</v>
      </c>
      <c r="E39" s="50">
        <f t="shared" si="2"/>
        <v>15</v>
      </c>
      <c r="F39" s="50" t="str">
        <f t="shared" si="2"/>
        <v/>
      </c>
      <c r="G39" s="50">
        <f t="shared" si="2"/>
        <v>15</v>
      </c>
      <c r="H39" s="50" t="str">
        <f t="shared" si="2"/>
        <v/>
      </c>
      <c r="I39" s="50" t="str">
        <f t="shared" si="2"/>
        <v/>
      </c>
      <c r="J39" s="98"/>
      <c r="K39" s="51"/>
      <c r="L39" s="51"/>
      <c r="M39" s="51"/>
      <c r="N39" s="51"/>
      <c r="O39" s="55"/>
      <c r="P39" s="53"/>
      <c r="Q39" s="54"/>
      <c r="R39" s="51"/>
      <c r="S39" s="51"/>
      <c r="T39" s="51"/>
      <c r="U39" s="55"/>
      <c r="V39" s="58"/>
      <c r="W39" s="67"/>
      <c r="X39" s="59"/>
      <c r="Y39" s="51"/>
      <c r="Z39" s="51"/>
      <c r="AA39" s="51"/>
      <c r="AB39" s="55"/>
      <c r="AC39" s="55"/>
      <c r="AD39" s="53"/>
      <c r="AE39" s="66"/>
      <c r="AF39" s="51"/>
      <c r="AG39" s="51"/>
      <c r="AH39" s="51"/>
      <c r="AI39" s="55"/>
      <c r="AJ39" s="58"/>
      <c r="AK39" s="56"/>
      <c r="AL39" s="57">
        <v>15</v>
      </c>
      <c r="AM39" s="51"/>
      <c r="AN39" s="51">
        <v>15</v>
      </c>
      <c r="AO39" s="51"/>
      <c r="AP39" s="55"/>
      <c r="AQ39" s="55" t="s">
        <v>35</v>
      </c>
      <c r="AR39" s="53">
        <v>2</v>
      </c>
      <c r="AS39" s="54"/>
      <c r="AT39" s="51"/>
      <c r="AU39" s="51"/>
      <c r="AV39" s="51"/>
      <c r="AW39" s="51"/>
      <c r="AX39" s="51"/>
      <c r="AY39" s="56"/>
      <c r="AZ39" s="59"/>
      <c r="BA39" s="51"/>
      <c r="BB39" s="51"/>
      <c r="BC39" s="51"/>
      <c r="BD39" s="55"/>
      <c r="BE39" s="55"/>
      <c r="BF39" s="60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</row>
    <row r="40" spans="1:72" s="3" customFormat="1" ht="15" customHeight="1" thickBot="1">
      <c r="A40" s="47">
        <v>28</v>
      </c>
      <c r="B40" s="48" t="s">
        <v>79</v>
      </c>
      <c r="C40" s="49">
        <f t="shared" si="0"/>
        <v>5</v>
      </c>
      <c r="D40" s="142">
        <f t="shared" si="1"/>
        <v>45</v>
      </c>
      <c r="E40" s="50">
        <f t="shared" si="2"/>
        <v>25</v>
      </c>
      <c r="F40" s="50" t="str">
        <f t="shared" si="2"/>
        <v/>
      </c>
      <c r="G40" s="50">
        <f t="shared" si="2"/>
        <v>20</v>
      </c>
      <c r="H40" s="50" t="str">
        <f t="shared" si="2"/>
        <v/>
      </c>
      <c r="I40" s="50" t="str">
        <f t="shared" si="2"/>
        <v/>
      </c>
      <c r="J40" s="98"/>
      <c r="K40" s="51"/>
      <c r="L40" s="51"/>
      <c r="M40" s="51"/>
      <c r="N40" s="51"/>
      <c r="O40" s="55"/>
      <c r="P40" s="53"/>
      <c r="Q40" s="54"/>
      <c r="R40" s="51"/>
      <c r="S40" s="51"/>
      <c r="T40" s="51"/>
      <c r="U40" s="55"/>
      <c r="V40" s="58"/>
      <c r="W40" s="67"/>
      <c r="X40" s="59"/>
      <c r="Y40" s="51"/>
      <c r="Z40" s="51"/>
      <c r="AA40" s="51"/>
      <c r="AB40" s="55"/>
      <c r="AC40" s="55"/>
      <c r="AD40" s="53"/>
      <c r="AE40" s="66"/>
      <c r="AF40" s="51"/>
      <c r="AG40" s="51"/>
      <c r="AH40" s="51"/>
      <c r="AI40" s="55"/>
      <c r="AJ40" s="58"/>
      <c r="AK40" s="56"/>
      <c r="AL40" s="57">
        <v>25</v>
      </c>
      <c r="AM40" s="51"/>
      <c r="AN40" s="51">
        <v>20</v>
      </c>
      <c r="AO40" s="51"/>
      <c r="AP40" s="55"/>
      <c r="AQ40" s="55" t="s">
        <v>34</v>
      </c>
      <c r="AR40" s="53">
        <v>5</v>
      </c>
      <c r="AS40" s="54"/>
      <c r="AT40" s="51"/>
      <c r="AU40" s="51"/>
      <c r="AV40" s="51"/>
      <c r="AW40" s="51"/>
      <c r="AX40" s="51"/>
      <c r="AY40" s="56"/>
      <c r="AZ40" s="59"/>
      <c r="BA40" s="51"/>
      <c r="BB40" s="51"/>
      <c r="BC40" s="51"/>
      <c r="BD40" s="55"/>
      <c r="BE40" s="55"/>
      <c r="BF40" s="6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</row>
    <row r="41" spans="1:72" s="3" customFormat="1" ht="15" customHeight="1" thickBot="1">
      <c r="A41" s="47">
        <v>29</v>
      </c>
      <c r="B41" s="48" t="s">
        <v>80</v>
      </c>
      <c r="C41" s="49">
        <f t="shared" si="0"/>
        <v>2</v>
      </c>
      <c r="D41" s="142">
        <f t="shared" si="1"/>
        <v>30</v>
      </c>
      <c r="E41" s="50">
        <f t="shared" si="2"/>
        <v>15</v>
      </c>
      <c r="F41" s="50" t="str">
        <f t="shared" si="2"/>
        <v/>
      </c>
      <c r="G41" s="50">
        <f t="shared" si="2"/>
        <v>15</v>
      </c>
      <c r="H41" s="50" t="str">
        <f t="shared" si="2"/>
        <v/>
      </c>
      <c r="I41" s="50" t="str">
        <f t="shared" si="2"/>
        <v/>
      </c>
      <c r="J41" s="98"/>
      <c r="K41" s="51"/>
      <c r="L41" s="51"/>
      <c r="M41" s="51"/>
      <c r="N41" s="51"/>
      <c r="O41" s="55"/>
      <c r="P41" s="53"/>
      <c r="Q41" s="54"/>
      <c r="R41" s="51"/>
      <c r="S41" s="51"/>
      <c r="T41" s="51"/>
      <c r="U41" s="55"/>
      <c r="V41" s="58"/>
      <c r="W41" s="67"/>
      <c r="X41" s="59"/>
      <c r="Y41" s="51"/>
      <c r="Z41" s="51"/>
      <c r="AA41" s="51"/>
      <c r="AB41" s="55"/>
      <c r="AC41" s="55"/>
      <c r="AD41" s="53"/>
      <c r="AE41" s="66"/>
      <c r="AF41" s="51"/>
      <c r="AG41" s="51"/>
      <c r="AH41" s="51"/>
      <c r="AI41" s="55"/>
      <c r="AJ41" s="58"/>
      <c r="AK41" s="56"/>
      <c r="AL41" s="57">
        <v>15</v>
      </c>
      <c r="AM41" s="51"/>
      <c r="AN41" s="51">
        <v>15</v>
      </c>
      <c r="AO41" s="51"/>
      <c r="AP41" s="55"/>
      <c r="AQ41" s="55" t="s">
        <v>35</v>
      </c>
      <c r="AR41" s="53">
        <v>2</v>
      </c>
      <c r="AS41" s="54"/>
      <c r="AT41" s="51"/>
      <c r="AU41" s="51"/>
      <c r="AV41" s="51"/>
      <c r="AW41" s="51"/>
      <c r="AX41" s="51"/>
      <c r="AY41" s="56"/>
      <c r="AZ41" s="59"/>
      <c r="BA41" s="51"/>
      <c r="BB41" s="51"/>
      <c r="BC41" s="51"/>
      <c r="BD41" s="55"/>
      <c r="BE41" s="55"/>
      <c r="BF41" s="60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</row>
    <row r="42" spans="1:72" s="3" customFormat="1" ht="15" customHeight="1" thickBot="1">
      <c r="A42" s="47">
        <v>30</v>
      </c>
      <c r="B42" s="48" t="s">
        <v>94</v>
      </c>
      <c r="C42" s="49">
        <f>P42+W42+AD42+AK42+AR42+AY42+BF42</f>
        <v>2</v>
      </c>
      <c r="D42" s="142">
        <f>SUM(E42:I42)</f>
        <v>30</v>
      </c>
      <c r="E42" s="50">
        <f t="shared" ref="E42:I43" si="5">IF(SUM(J42,Q42,X42,AE42,AL42,AS42,AZ42)&gt;0,SUM(J42,Q42,X42,AE42,AL42,AS42,AZ42),"")</f>
        <v>15</v>
      </c>
      <c r="F42" s="50" t="str">
        <f t="shared" si="5"/>
        <v/>
      </c>
      <c r="G42" s="50" t="str">
        <f t="shared" si="5"/>
        <v/>
      </c>
      <c r="H42" s="50">
        <f t="shared" si="5"/>
        <v>15</v>
      </c>
      <c r="I42" s="50" t="str">
        <f t="shared" si="5"/>
        <v/>
      </c>
      <c r="J42" s="98"/>
      <c r="K42" s="51"/>
      <c r="L42" s="51"/>
      <c r="M42" s="51"/>
      <c r="N42" s="51"/>
      <c r="O42" s="55"/>
      <c r="P42" s="53"/>
      <c r="Q42" s="54"/>
      <c r="R42" s="51"/>
      <c r="S42" s="51"/>
      <c r="T42" s="51"/>
      <c r="U42" s="55"/>
      <c r="V42" s="58"/>
      <c r="W42" s="67"/>
      <c r="X42" s="59"/>
      <c r="Y42" s="51"/>
      <c r="Z42" s="51"/>
      <c r="AA42" s="51"/>
      <c r="AB42" s="55"/>
      <c r="AC42" s="55"/>
      <c r="AD42" s="53"/>
      <c r="AE42" s="66"/>
      <c r="AF42" s="51"/>
      <c r="AG42" s="51"/>
      <c r="AH42" s="51"/>
      <c r="AI42" s="55"/>
      <c r="AJ42" s="58"/>
      <c r="AK42" s="56"/>
      <c r="AL42" s="57"/>
      <c r="AM42" s="51"/>
      <c r="AN42" s="51"/>
      <c r="AO42" s="51"/>
      <c r="AP42" s="55"/>
      <c r="AQ42" s="55"/>
      <c r="AR42" s="53"/>
      <c r="AS42" s="54">
        <v>15</v>
      </c>
      <c r="AT42" s="51"/>
      <c r="AU42" s="51"/>
      <c r="AV42" s="51">
        <v>15</v>
      </c>
      <c r="AW42" s="51"/>
      <c r="AX42" s="51" t="s">
        <v>34</v>
      </c>
      <c r="AY42" s="56">
        <v>2</v>
      </c>
      <c r="AZ42" s="59"/>
      <c r="BA42" s="51"/>
      <c r="BB42" s="51"/>
      <c r="BC42" s="51"/>
      <c r="BD42" s="55"/>
      <c r="BE42" s="55"/>
      <c r="BF42" s="60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</row>
    <row r="43" spans="1:72" s="3" customFormat="1" ht="15" customHeight="1" thickBot="1">
      <c r="A43" s="47">
        <v>31</v>
      </c>
      <c r="B43" s="48" t="s">
        <v>78</v>
      </c>
      <c r="C43" s="49">
        <f>P43+W43+AD43+AK43+AR43+AY43+BF43</f>
        <v>2</v>
      </c>
      <c r="D43" s="142">
        <f>SUM(E43:I43)</f>
        <v>30</v>
      </c>
      <c r="E43" s="50">
        <f t="shared" si="5"/>
        <v>15</v>
      </c>
      <c r="F43" s="50" t="str">
        <f t="shared" si="5"/>
        <v/>
      </c>
      <c r="G43" s="50" t="str">
        <f t="shared" si="5"/>
        <v/>
      </c>
      <c r="H43" s="50">
        <f t="shared" si="5"/>
        <v>15</v>
      </c>
      <c r="I43" s="50" t="str">
        <f t="shared" si="5"/>
        <v/>
      </c>
      <c r="J43" s="98"/>
      <c r="K43" s="51"/>
      <c r="L43" s="51"/>
      <c r="M43" s="51"/>
      <c r="N43" s="51"/>
      <c r="O43" s="55"/>
      <c r="P43" s="53"/>
      <c r="Q43" s="54"/>
      <c r="R43" s="51"/>
      <c r="S43" s="51"/>
      <c r="T43" s="51"/>
      <c r="U43" s="55"/>
      <c r="V43" s="58"/>
      <c r="W43" s="67"/>
      <c r="X43" s="59"/>
      <c r="Y43" s="51"/>
      <c r="Z43" s="51"/>
      <c r="AA43" s="51"/>
      <c r="AB43" s="55"/>
      <c r="AC43" s="55"/>
      <c r="AD43" s="53"/>
      <c r="AE43" s="66"/>
      <c r="AF43" s="51"/>
      <c r="AG43" s="51"/>
      <c r="AH43" s="51"/>
      <c r="AI43" s="55"/>
      <c r="AJ43" s="58"/>
      <c r="AK43" s="56"/>
      <c r="AL43" s="57"/>
      <c r="AM43" s="51"/>
      <c r="AN43" s="51"/>
      <c r="AO43" s="51"/>
      <c r="AP43" s="55"/>
      <c r="AQ43" s="55"/>
      <c r="AR43" s="53"/>
      <c r="AS43" s="54">
        <v>15</v>
      </c>
      <c r="AT43" s="51"/>
      <c r="AU43" s="51"/>
      <c r="AV43" s="51">
        <v>15</v>
      </c>
      <c r="AW43" s="51"/>
      <c r="AX43" s="55" t="s">
        <v>35</v>
      </c>
      <c r="AY43" s="56">
        <v>2</v>
      </c>
      <c r="AZ43" s="59"/>
      <c r="BA43" s="51"/>
      <c r="BB43" s="51"/>
      <c r="BC43" s="51"/>
      <c r="BD43" s="55"/>
      <c r="BE43" s="55"/>
      <c r="BF43" s="60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</row>
    <row r="44" spans="1:72" s="3" customFormat="1" ht="15" customHeight="1" thickBot="1">
      <c r="A44" s="47">
        <v>32</v>
      </c>
      <c r="B44" s="48" t="s">
        <v>96</v>
      </c>
      <c r="C44" s="49">
        <f t="shared" si="0"/>
        <v>3</v>
      </c>
      <c r="D44" s="142">
        <f t="shared" si="1"/>
        <v>30</v>
      </c>
      <c r="E44" s="50">
        <f t="shared" si="2"/>
        <v>15</v>
      </c>
      <c r="F44" s="50" t="str">
        <f t="shared" si="2"/>
        <v/>
      </c>
      <c r="G44" s="50" t="str">
        <f t="shared" si="2"/>
        <v/>
      </c>
      <c r="H44" s="50">
        <f t="shared" si="2"/>
        <v>15</v>
      </c>
      <c r="I44" s="50" t="str">
        <f t="shared" si="2"/>
        <v/>
      </c>
      <c r="J44" s="98"/>
      <c r="K44" s="51"/>
      <c r="L44" s="51"/>
      <c r="M44" s="51"/>
      <c r="N44" s="51"/>
      <c r="O44" s="55"/>
      <c r="P44" s="53"/>
      <c r="Q44" s="54"/>
      <c r="R44" s="51"/>
      <c r="S44" s="51"/>
      <c r="T44" s="51"/>
      <c r="U44" s="55"/>
      <c r="V44" s="58"/>
      <c r="W44" s="67"/>
      <c r="X44" s="59"/>
      <c r="Y44" s="51"/>
      <c r="Z44" s="51"/>
      <c r="AA44" s="51"/>
      <c r="AB44" s="55"/>
      <c r="AC44" s="55"/>
      <c r="AD44" s="53"/>
      <c r="AE44" s="66"/>
      <c r="AF44" s="51"/>
      <c r="AG44" s="51"/>
      <c r="AH44" s="51"/>
      <c r="AI44" s="55"/>
      <c r="AJ44" s="58"/>
      <c r="AK44" s="56"/>
      <c r="AL44" s="57"/>
      <c r="AM44" s="51"/>
      <c r="AN44" s="51"/>
      <c r="AO44" s="51"/>
      <c r="AP44" s="55"/>
      <c r="AQ44" s="55"/>
      <c r="AR44" s="53"/>
      <c r="AS44" s="54"/>
      <c r="AT44" s="51"/>
      <c r="AU44" s="51"/>
      <c r="AV44" s="51"/>
      <c r="AW44" s="51"/>
      <c r="AX44" s="51"/>
      <c r="AY44" s="56"/>
      <c r="AZ44" s="59">
        <v>15</v>
      </c>
      <c r="BA44" s="51"/>
      <c r="BB44" s="51"/>
      <c r="BC44" s="51">
        <v>15</v>
      </c>
      <c r="BD44" s="55"/>
      <c r="BE44" s="55" t="s">
        <v>35</v>
      </c>
      <c r="BF44" s="60">
        <v>3</v>
      </c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</row>
    <row r="45" spans="1:72" s="3" customFormat="1" ht="15" customHeight="1" thickBot="1">
      <c r="A45" s="47">
        <v>33</v>
      </c>
      <c r="B45" s="48" t="s">
        <v>56</v>
      </c>
      <c r="C45" s="49">
        <f>P45+W45+AD45+AK45+AR45+AY45+BF45</f>
        <v>3</v>
      </c>
      <c r="D45" s="142">
        <f>SUM(E45:I45)</f>
        <v>30</v>
      </c>
      <c r="E45" s="50">
        <f t="shared" ref="E45:I46" si="6">IF(SUM(J45,Q45,X45,AE45,AL45,AS45,AZ45)&gt;0,SUM(J45,Q45,X45,AE45,AL45,AS45,AZ45),"")</f>
        <v>15</v>
      </c>
      <c r="F45" s="50" t="str">
        <f t="shared" si="6"/>
        <v/>
      </c>
      <c r="G45" s="50" t="str">
        <f t="shared" si="6"/>
        <v/>
      </c>
      <c r="H45" s="50">
        <f t="shared" si="6"/>
        <v>15</v>
      </c>
      <c r="I45" s="50" t="str">
        <f t="shared" si="6"/>
        <v/>
      </c>
      <c r="J45" s="98"/>
      <c r="K45" s="51"/>
      <c r="L45" s="51"/>
      <c r="M45" s="51"/>
      <c r="N45" s="51"/>
      <c r="O45" s="55"/>
      <c r="P45" s="53"/>
      <c r="Q45" s="54"/>
      <c r="R45" s="51"/>
      <c r="S45" s="51"/>
      <c r="T45" s="51"/>
      <c r="U45" s="55"/>
      <c r="V45" s="58"/>
      <c r="W45" s="67"/>
      <c r="X45" s="59"/>
      <c r="Y45" s="51"/>
      <c r="Z45" s="51"/>
      <c r="AA45" s="51"/>
      <c r="AB45" s="55"/>
      <c r="AC45" s="55"/>
      <c r="AD45" s="53"/>
      <c r="AE45" s="66"/>
      <c r="AF45" s="51"/>
      <c r="AG45" s="51"/>
      <c r="AH45" s="51"/>
      <c r="AI45" s="55"/>
      <c r="AJ45" s="58"/>
      <c r="AK45" s="56"/>
      <c r="AL45" s="57"/>
      <c r="AM45" s="51"/>
      <c r="AN45" s="51"/>
      <c r="AO45" s="51"/>
      <c r="AP45" s="55"/>
      <c r="AQ45" s="55"/>
      <c r="AR45" s="53"/>
      <c r="AS45" s="54"/>
      <c r="AT45" s="51"/>
      <c r="AU45" s="51"/>
      <c r="AV45" s="51"/>
      <c r="AW45" s="51"/>
      <c r="AX45" s="51"/>
      <c r="AY45" s="56"/>
      <c r="AZ45" s="59">
        <v>15</v>
      </c>
      <c r="BA45" s="51"/>
      <c r="BB45" s="51"/>
      <c r="BC45" s="51">
        <v>15</v>
      </c>
      <c r="BD45" s="55"/>
      <c r="BE45" s="55" t="s">
        <v>35</v>
      </c>
      <c r="BF45" s="60">
        <v>3</v>
      </c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</row>
    <row r="46" spans="1:72" s="1" customFormat="1" ht="15" customHeight="1" thickBot="1">
      <c r="A46" s="47">
        <v>34</v>
      </c>
      <c r="B46" s="68" t="s">
        <v>55</v>
      </c>
      <c r="C46" s="49">
        <f>P46+W46+AD46+AK46+AR46+AY46+BF46</f>
        <v>0</v>
      </c>
      <c r="D46" s="142">
        <f>SUM(E46:I46)</f>
        <v>60</v>
      </c>
      <c r="E46" s="50" t="str">
        <f t="shared" si="6"/>
        <v/>
      </c>
      <c r="F46" s="50" t="str">
        <f t="shared" si="6"/>
        <v/>
      </c>
      <c r="G46" s="50" t="str">
        <f t="shared" si="6"/>
        <v/>
      </c>
      <c r="H46" s="50">
        <f t="shared" si="6"/>
        <v>60</v>
      </c>
      <c r="I46" s="50" t="str">
        <f t="shared" si="6"/>
        <v/>
      </c>
      <c r="J46" s="98"/>
      <c r="K46" s="51"/>
      <c r="L46" s="51"/>
      <c r="M46" s="51"/>
      <c r="N46" s="51"/>
      <c r="O46" s="55"/>
      <c r="P46" s="53"/>
      <c r="Q46" s="54"/>
      <c r="R46" s="51"/>
      <c r="S46" s="51"/>
      <c r="T46" s="51"/>
      <c r="U46" s="55"/>
      <c r="V46" s="58"/>
      <c r="W46" s="67"/>
      <c r="X46" s="59"/>
      <c r="Y46" s="51"/>
      <c r="Z46" s="51"/>
      <c r="AA46" s="51">
        <v>30</v>
      </c>
      <c r="AB46" s="55"/>
      <c r="AC46" s="55" t="s">
        <v>35</v>
      </c>
      <c r="AD46" s="53"/>
      <c r="AE46" s="66"/>
      <c r="AF46" s="51"/>
      <c r="AG46" s="51"/>
      <c r="AH46" s="51"/>
      <c r="AI46" s="55"/>
      <c r="AJ46" s="58"/>
      <c r="AK46" s="56"/>
      <c r="AL46" s="57"/>
      <c r="AM46" s="51"/>
      <c r="AN46" s="51"/>
      <c r="AO46" s="51">
        <v>30</v>
      </c>
      <c r="AP46" s="55"/>
      <c r="AQ46" s="55" t="s">
        <v>35</v>
      </c>
      <c r="AR46" s="53"/>
      <c r="AS46" s="54"/>
      <c r="AT46" s="51"/>
      <c r="AU46" s="51"/>
      <c r="AV46" s="51"/>
      <c r="AW46" s="51"/>
      <c r="AX46" s="51"/>
      <c r="AY46" s="56"/>
      <c r="AZ46" s="59"/>
      <c r="BA46" s="51"/>
      <c r="BB46" s="51"/>
      <c r="BC46" s="51"/>
      <c r="BD46" s="55"/>
      <c r="BE46" s="55"/>
      <c r="BF46" s="60"/>
    </row>
    <row r="47" spans="1:72" s="41" customFormat="1" ht="15" customHeight="1" thickBot="1">
      <c r="A47" s="167" t="s">
        <v>18</v>
      </c>
      <c r="B47" s="168"/>
      <c r="C47" s="79">
        <f t="shared" ref="C47:N47" si="7">IF(SUM(C13:C46)&gt;0,SUM(C13:C46),"")</f>
        <v>110</v>
      </c>
      <c r="D47" s="143">
        <f t="shared" si="7"/>
        <v>1335</v>
      </c>
      <c r="E47" s="80">
        <f t="shared" si="7"/>
        <v>530</v>
      </c>
      <c r="F47" s="81" t="str">
        <f t="shared" si="7"/>
        <v/>
      </c>
      <c r="G47" s="81">
        <f t="shared" si="7"/>
        <v>385</v>
      </c>
      <c r="H47" s="81">
        <f>IF(SUM(H13:H46)&gt;0,SUM(H13:H46),"")</f>
        <v>420</v>
      </c>
      <c r="I47" s="107" t="str">
        <f t="shared" si="7"/>
        <v/>
      </c>
      <c r="J47" s="104">
        <f t="shared" si="7"/>
        <v>110</v>
      </c>
      <c r="K47" s="83" t="str">
        <f t="shared" si="7"/>
        <v/>
      </c>
      <c r="L47" s="81">
        <f t="shared" si="7"/>
        <v>80</v>
      </c>
      <c r="M47" s="81">
        <f t="shared" si="7"/>
        <v>75</v>
      </c>
      <c r="N47" s="81" t="str">
        <f t="shared" si="7"/>
        <v/>
      </c>
      <c r="O47" s="83" t="str">
        <f>IF(COUNTIF(O13:O46,"E")&gt;0,COUNTIF(O13:O46,"E")&amp;"E","")</f>
        <v>2E</v>
      </c>
      <c r="P47" s="84">
        <f t="shared" ref="P47:U47" si="8">IF(SUM(P13:P46)&gt;0,SUM(P13:P46),"")</f>
        <v>30</v>
      </c>
      <c r="Q47" s="85">
        <f t="shared" si="8"/>
        <v>75</v>
      </c>
      <c r="R47" s="86" t="str">
        <f t="shared" si="8"/>
        <v/>
      </c>
      <c r="S47" s="87">
        <f t="shared" si="8"/>
        <v>30</v>
      </c>
      <c r="T47" s="87">
        <f t="shared" si="8"/>
        <v>60</v>
      </c>
      <c r="U47" s="86" t="str">
        <f t="shared" si="8"/>
        <v/>
      </c>
      <c r="V47" s="83" t="str">
        <f>IF(COUNTIF(V13:V46,"E")&gt;0,COUNTIF(V13:V46,"E")&amp;"E","")</f>
        <v>1E</v>
      </c>
      <c r="W47" s="88">
        <f t="shared" ref="W47:AB47" si="9">IF(SUM(W13:W46)&gt;0,SUM(W13:W46),"")</f>
        <v>14</v>
      </c>
      <c r="X47" s="80">
        <f t="shared" si="9"/>
        <v>150</v>
      </c>
      <c r="Y47" s="83" t="str">
        <f t="shared" si="9"/>
        <v/>
      </c>
      <c r="Z47" s="81">
        <f t="shared" si="9"/>
        <v>105</v>
      </c>
      <c r="AA47" s="81">
        <f t="shared" si="9"/>
        <v>150</v>
      </c>
      <c r="AB47" s="83" t="str">
        <f t="shared" si="9"/>
        <v/>
      </c>
      <c r="AC47" s="83" t="str">
        <f>IF(COUNTIF(AC13:AC46,"E")&gt;0,COUNTIF(AC13:AC46,"E")&amp;"E","")</f>
        <v>2E</v>
      </c>
      <c r="AD47" s="84">
        <f t="shared" ref="AD47:AI47" si="10">IF(SUM(AD13:AD46)&gt;0,SUM(AD13:AD46),"")</f>
        <v>27</v>
      </c>
      <c r="AE47" s="89">
        <f t="shared" si="10"/>
        <v>65</v>
      </c>
      <c r="AF47" s="90" t="str">
        <f t="shared" si="10"/>
        <v/>
      </c>
      <c r="AG47" s="90">
        <f t="shared" si="10"/>
        <v>120</v>
      </c>
      <c r="AH47" s="90">
        <f t="shared" si="10"/>
        <v>30</v>
      </c>
      <c r="AI47" s="83" t="str">
        <f t="shared" si="10"/>
        <v/>
      </c>
      <c r="AJ47" s="83" t="str">
        <f>IF(COUNTIF(AJ13:AJ46,"E")&gt;0,COUNTIF(AJ13:AJ46,"E")&amp;"E","")</f>
        <v>2E</v>
      </c>
      <c r="AK47" s="91">
        <f t="shared" ref="AK47:AP47" si="11">IF(SUM(AK13:AK46)&gt;0,SUM(AK13:AK46),"")</f>
        <v>18</v>
      </c>
      <c r="AL47" s="82">
        <f t="shared" si="11"/>
        <v>70</v>
      </c>
      <c r="AM47" s="83" t="str">
        <f t="shared" si="11"/>
        <v/>
      </c>
      <c r="AN47" s="81">
        <f t="shared" si="11"/>
        <v>50</v>
      </c>
      <c r="AO47" s="81">
        <f t="shared" si="11"/>
        <v>45</v>
      </c>
      <c r="AP47" s="83" t="str">
        <f t="shared" si="11"/>
        <v/>
      </c>
      <c r="AQ47" s="83" t="str">
        <f>IF(COUNTIF(AQ13:AQ46,"E")&gt;0,COUNTIF(AQ13:AQ46,"E")&amp;"E","")</f>
        <v>1E</v>
      </c>
      <c r="AR47" s="84">
        <f t="shared" ref="AR47:AW47" si="12">IF(SUM(AR13:AR46)&gt;0,SUM(AR13:AR46),"")</f>
        <v>11</v>
      </c>
      <c r="AS47" s="85">
        <f t="shared" si="12"/>
        <v>30</v>
      </c>
      <c r="AT47" s="83" t="str">
        <f t="shared" si="12"/>
        <v/>
      </c>
      <c r="AU47" s="81" t="str">
        <f t="shared" si="12"/>
        <v/>
      </c>
      <c r="AV47" s="81">
        <f t="shared" si="12"/>
        <v>30</v>
      </c>
      <c r="AW47" s="81" t="str">
        <f t="shared" si="12"/>
        <v/>
      </c>
      <c r="AX47" s="83" t="str">
        <f>IF(COUNTIF(AX13:AX46,"E")&gt;0,COUNTIF(AX13:AX46,"E")&amp;"E","")</f>
        <v>1E</v>
      </c>
      <c r="AY47" s="91">
        <f t="shared" ref="AY47:BD47" si="13">IF(SUM(AY13:AY46)&gt;0,SUM(AY13:AY46),"")</f>
        <v>4</v>
      </c>
      <c r="AZ47" s="80">
        <f t="shared" si="13"/>
        <v>30</v>
      </c>
      <c r="BA47" s="83" t="str">
        <f t="shared" si="13"/>
        <v/>
      </c>
      <c r="BB47" s="81" t="str">
        <f t="shared" si="13"/>
        <v/>
      </c>
      <c r="BC47" s="81">
        <f t="shared" si="13"/>
        <v>30</v>
      </c>
      <c r="BD47" s="83" t="str">
        <f t="shared" si="13"/>
        <v/>
      </c>
      <c r="BE47" s="83" t="str">
        <f>IF(COUNTIF(BE13:BE46,"E")&gt;0,COUNTIF(BE13:BE46,"E")&amp;"E","")</f>
        <v/>
      </c>
      <c r="BF47" s="92">
        <f>IF(SUM(BF13:BF46)&gt;0,SUM(BF13:BF46),"")</f>
        <v>6</v>
      </c>
    </row>
    <row r="48" spans="1:72" ht="15" customHeight="1" thickBot="1">
      <c r="A48" s="191" t="s">
        <v>22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193"/>
      <c r="BA48" s="193"/>
      <c r="BB48" s="193"/>
      <c r="BC48" s="193"/>
      <c r="BD48" s="193"/>
      <c r="BE48" s="193"/>
      <c r="BF48" s="194"/>
    </row>
    <row r="49" spans="1:72" s="25" customFormat="1" ht="15" customHeight="1" thickBot="1">
      <c r="A49" s="108">
        <v>35</v>
      </c>
      <c r="B49" s="109" t="s">
        <v>61</v>
      </c>
      <c r="C49" s="110">
        <f>P49+W49+AD49+AK49+AR49+AY49+BF49</f>
        <v>4</v>
      </c>
      <c r="D49" s="144">
        <f>SUM(E49:I49)</f>
        <v>45</v>
      </c>
      <c r="E49" s="111">
        <f t="shared" ref="E49:I53" si="14">IF(SUM(J49,Q49,X49,AE49,AL49,AS49,AZ49)&gt;0,SUM(J49,Q49,X49,AE49,AL49,AS49,AZ49),"")</f>
        <v>20</v>
      </c>
      <c r="F49" s="112" t="str">
        <f t="shared" si="14"/>
        <v/>
      </c>
      <c r="G49" s="112" t="str">
        <f t="shared" si="14"/>
        <v/>
      </c>
      <c r="H49" s="112">
        <f t="shared" si="14"/>
        <v>25</v>
      </c>
      <c r="I49" s="113" t="str">
        <f t="shared" si="14"/>
        <v/>
      </c>
      <c r="J49" s="111"/>
      <c r="K49" s="112"/>
      <c r="L49" s="112"/>
      <c r="M49" s="112"/>
      <c r="N49" s="114"/>
      <c r="O49" s="115"/>
      <c r="P49" s="111"/>
      <c r="Q49" s="116"/>
      <c r="R49" s="112"/>
      <c r="S49" s="112"/>
      <c r="T49" s="112"/>
      <c r="U49" s="114"/>
      <c r="V49" s="114"/>
      <c r="W49" s="120"/>
      <c r="X49" s="111"/>
      <c r="Y49" s="112"/>
      <c r="Z49" s="112"/>
      <c r="AA49" s="112"/>
      <c r="AB49" s="114"/>
      <c r="AC49" s="114"/>
      <c r="AD49" s="111"/>
      <c r="AE49" s="116"/>
      <c r="AF49" s="112"/>
      <c r="AG49" s="112"/>
      <c r="AH49" s="112"/>
      <c r="AI49" s="114"/>
      <c r="AJ49" s="114"/>
      <c r="AK49" s="120"/>
      <c r="AL49" s="111">
        <v>20</v>
      </c>
      <c r="AM49" s="112"/>
      <c r="AN49" s="112"/>
      <c r="AO49" s="112">
        <v>25</v>
      </c>
      <c r="AP49" s="114"/>
      <c r="AQ49" s="114" t="s">
        <v>34</v>
      </c>
      <c r="AR49" s="117">
        <v>4</v>
      </c>
      <c r="AS49" s="111"/>
      <c r="AT49" s="112"/>
      <c r="AU49" s="112"/>
      <c r="AV49" s="112"/>
      <c r="AW49" s="112"/>
      <c r="AX49" s="112"/>
      <c r="AY49" s="120"/>
      <c r="AZ49" s="111"/>
      <c r="BA49" s="112"/>
      <c r="BB49" s="112"/>
      <c r="BC49" s="112"/>
      <c r="BD49" s="114"/>
      <c r="BE49" s="114"/>
      <c r="BF49" s="118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26" customFormat="1" ht="15" customHeight="1" thickBot="1">
      <c r="A50" s="108">
        <v>36</v>
      </c>
      <c r="B50" s="109" t="s">
        <v>100</v>
      </c>
      <c r="C50" s="110">
        <f>P50+W50+AD50+AK50+AR50+AY50+BF50</f>
        <v>1</v>
      </c>
      <c r="D50" s="144">
        <f>SUM(E50:I50)</f>
        <v>15</v>
      </c>
      <c r="E50" s="111">
        <f t="shared" si="14"/>
        <v>15</v>
      </c>
      <c r="F50" s="112" t="str">
        <f t="shared" si="14"/>
        <v/>
      </c>
      <c r="G50" s="112" t="str">
        <f t="shared" si="14"/>
        <v/>
      </c>
      <c r="H50" s="112" t="str">
        <f t="shared" si="14"/>
        <v/>
      </c>
      <c r="I50" s="113" t="str">
        <f t="shared" si="14"/>
        <v/>
      </c>
      <c r="J50" s="111"/>
      <c r="K50" s="112"/>
      <c r="L50" s="112"/>
      <c r="M50" s="112"/>
      <c r="N50" s="114"/>
      <c r="O50" s="115"/>
      <c r="P50" s="111"/>
      <c r="Q50" s="116"/>
      <c r="R50" s="112"/>
      <c r="S50" s="112"/>
      <c r="T50" s="112"/>
      <c r="U50" s="114"/>
      <c r="V50" s="114"/>
      <c r="W50" s="120"/>
      <c r="X50" s="111"/>
      <c r="Y50" s="112"/>
      <c r="Z50" s="112"/>
      <c r="AA50" s="112"/>
      <c r="AB50" s="114"/>
      <c r="AC50" s="114"/>
      <c r="AD50" s="111"/>
      <c r="AE50" s="116"/>
      <c r="AF50" s="112"/>
      <c r="AG50" s="112"/>
      <c r="AH50" s="112"/>
      <c r="AI50" s="114"/>
      <c r="AJ50" s="114"/>
      <c r="AK50" s="120"/>
      <c r="AL50" s="111">
        <v>15</v>
      </c>
      <c r="AM50" s="112"/>
      <c r="AN50" s="112"/>
      <c r="AO50" s="112"/>
      <c r="AP50" s="114"/>
      <c r="AQ50" s="114" t="s">
        <v>35</v>
      </c>
      <c r="AR50" s="117">
        <v>1</v>
      </c>
      <c r="AS50" s="111"/>
      <c r="AT50" s="112"/>
      <c r="AU50" s="112"/>
      <c r="AV50" s="112"/>
      <c r="AW50" s="112"/>
      <c r="AX50" s="112"/>
      <c r="AY50" s="120"/>
      <c r="AZ50" s="111"/>
      <c r="BA50" s="112"/>
      <c r="BB50" s="112"/>
      <c r="BC50" s="112"/>
      <c r="BD50" s="114"/>
      <c r="BE50" s="114"/>
      <c r="BF50" s="118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</row>
    <row r="51" spans="1:72" s="26" customFormat="1" ht="15" customHeight="1" thickBot="1">
      <c r="A51" s="108">
        <v>37</v>
      </c>
      <c r="B51" s="109" t="s">
        <v>99</v>
      </c>
      <c r="C51" s="110">
        <f>P51+W51+AD51+AK51+AR51+AY51+BF51</f>
        <v>5</v>
      </c>
      <c r="D51" s="144">
        <f>SUM(E51:I51)</f>
        <v>60</v>
      </c>
      <c r="E51" s="111">
        <f t="shared" si="14"/>
        <v>30</v>
      </c>
      <c r="F51" s="112" t="str">
        <f t="shared" si="14"/>
        <v/>
      </c>
      <c r="G51" s="112">
        <f t="shared" si="14"/>
        <v>30</v>
      </c>
      <c r="H51" s="112" t="str">
        <f t="shared" si="14"/>
        <v/>
      </c>
      <c r="I51" s="113" t="str">
        <f t="shared" si="14"/>
        <v/>
      </c>
      <c r="J51" s="111"/>
      <c r="K51" s="112"/>
      <c r="L51" s="112"/>
      <c r="M51" s="112"/>
      <c r="N51" s="114"/>
      <c r="O51" s="115"/>
      <c r="P51" s="111"/>
      <c r="Q51" s="116"/>
      <c r="R51" s="112"/>
      <c r="S51" s="112"/>
      <c r="T51" s="112"/>
      <c r="U51" s="114"/>
      <c r="V51" s="114"/>
      <c r="W51" s="120"/>
      <c r="X51" s="111"/>
      <c r="Y51" s="112"/>
      <c r="Z51" s="112"/>
      <c r="AA51" s="112"/>
      <c r="AB51" s="114"/>
      <c r="AC51" s="114"/>
      <c r="AD51" s="111"/>
      <c r="AE51" s="116"/>
      <c r="AF51" s="112"/>
      <c r="AG51" s="112"/>
      <c r="AH51" s="112"/>
      <c r="AI51" s="114"/>
      <c r="AJ51" s="114"/>
      <c r="AK51" s="120"/>
      <c r="AL51" s="111">
        <v>15</v>
      </c>
      <c r="AM51" s="112"/>
      <c r="AN51" s="112">
        <v>15</v>
      </c>
      <c r="AO51" s="112"/>
      <c r="AP51" s="114"/>
      <c r="AQ51" s="114" t="s">
        <v>35</v>
      </c>
      <c r="AR51" s="117">
        <v>2</v>
      </c>
      <c r="AS51" s="111">
        <v>15</v>
      </c>
      <c r="AT51" s="112"/>
      <c r="AU51" s="112">
        <v>15</v>
      </c>
      <c r="AV51" s="112"/>
      <c r="AW51" s="112"/>
      <c r="AX51" s="114" t="s">
        <v>34</v>
      </c>
      <c r="AY51" s="120">
        <v>3</v>
      </c>
      <c r="AZ51" s="111"/>
      <c r="BA51" s="112"/>
      <c r="BB51" s="112"/>
      <c r="BC51" s="112"/>
      <c r="BD51" s="114"/>
      <c r="BE51" s="114"/>
      <c r="BF51" s="118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</row>
    <row r="52" spans="1:72" s="26" customFormat="1" ht="15" customHeight="1" thickBot="1">
      <c r="A52" s="108">
        <v>38</v>
      </c>
      <c r="B52" s="109" t="s">
        <v>92</v>
      </c>
      <c r="C52" s="110">
        <f>P52+W52+AD52+AK52+AR52+AY52+BF52</f>
        <v>4</v>
      </c>
      <c r="D52" s="144">
        <f>SUM(E52:I52)</f>
        <v>60</v>
      </c>
      <c r="E52" s="111">
        <f t="shared" si="14"/>
        <v>30</v>
      </c>
      <c r="F52" s="112" t="str">
        <f t="shared" si="14"/>
        <v/>
      </c>
      <c r="G52" s="112" t="str">
        <f t="shared" si="14"/>
        <v/>
      </c>
      <c r="H52" s="112">
        <f t="shared" si="14"/>
        <v>30</v>
      </c>
      <c r="I52" s="113" t="str">
        <f t="shared" si="14"/>
        <v/>
      </c>
      <c r="J52" s="111"/>
      <c r="K52" s="112"/>
      <c r="L52" s="112"/>
      <c r="M52" s="112"/>
      <c r="N52" s="114"/>
      <c r="O52" s="115"/>
      <c r="P52" s="111"/>
      <c r="Q52" s="116"/>
      <c r="R52" s="112"/>
      <c r="S52" s="112"/>
      <c r="T52" s="112"/>
      <c r="U52" s="114"/>
      <c r="V52" s="114"/>
      <c r="W52" s="120"/>
      <c r="X52" s="111"/>
      <c r="Y52" s="112"/>
      <c r="Z52" s="112"/>
      <c r="AA52" s="112"/>
      <c r="AB52" s="114"/>
      <c r="AC52" s="114"/>
      <c r="AD52" s="111"/>
      <c r="AE52" s="116"/>
      <c r="AF52" s="112"/>
      <c r="AG52" s="112"/>
      <c r="AH52" s="112"/>
      <c r="AI52" s="114"/>
      <c r="AJ52" s="114"/>
      <c r="AK52" s="120"/>
      <c r="AL52" s="111">
        <v>30</v>
      </c>
      <c r="AM52" s="112"/>
      <c r="AN52" s="112"/>
      <c r="AO52" s="112">
        <v>30</v>
      </c>
      <c r="AP52" s="114"/>
      <c r="AQ52" s="114" t="s">
        <v>35</v>
      </c>
      <c r="AR52" s="117">
        <v>4</v>
      </c>
      <c r="AS52" s="111"/>
      <c r="AT52" s="112"/>
      <c r="AU52" s="112"/>
      <c r="AV52" s="112"/>
      <c r="AW52" s="112"/>
      <c r="AX52" s="112"/>
      <c r="AY52" s="120"/>
      <c r="AZ52" s="111"/>
      <c r="BA52" s="112"/>
      <c r="BB52" s="112"/>
      <c r="BC52" s="112"/>
      <c r="BD52" s="114"/>
      <c r="BE52" s="114"/>
      <c r="BF52" s="118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1:72" s="26" customFormat="1" ht="15" customHeight="1" thickBot="1">
      <c r="A53" s="108">
        <v>39</v>
      </c>
      <c r="B53" s="109" t="s">
        <v>93</v>
      </c>
      <c r="C53" s="110">
        <f>P53+W53+AD53+AK53+AR53+AY53+BF53</f>
        <v>4</v>
      </c>
      <c r="D53" s="144">
        <f>SUM(E53:I53)</f>
        <v>40</v>
      </c>
      <c r="E53" s="111">
        <f t="shared" si="14"/>
        <v>20</v>
      </c>
      <c r="F53" s="112" t="str">
        <f t="shared" si="14"/>
        <v/>
      </c>
      <c r="G53" s="112" t="str">
        <f t="shared" si="14"/>
        <v/>
      </c>
      <c r="H53" s="112">
        <f t="shared" si="14"/>
        <v>20</v>
      </c>
      <c r="I53" s="113" t="str">
        <f t="shared" si="14"/>
        <v/>
      </c>
      <c r="J53" s="111"/>
      <c r="K53" s="112"/>
      <c r="L53" s="112"/>
      <c r="M53" s="112"/>
      <c r="N53" s="114"/>
      <c r="O53" s="115"/>
      <c r="P53" s="111"/>
      <c r="Q53" s="116"/>
      <c r="R53" s="112"/>
      <c r="S53" s="112"/>
      <c r="T53" s="112"/>
      <c r="U53" s="114"/>
      <c r="V53" s="114"/>
      <c r="W53" s="120"/>
      <c r="X53" s="111"/>
      <c r="Y53" s="112"/>
      <c r="Z53" s="112"/>
      <c r="AA53" s="112"/>
      <c r="AB53" s="114"/>
      <c r="AC53" s="114"/>
      <c r="AD53" s="111"/>
      <c r="AE53" s="116"/>
      <c r="AF53" s="112"/>
      <c r="AG53" s="112"/>
      <c r="AH53" s="112"/>
      <c r="AI53" s="114"/>
      <c r="AJ53" s="114"/>
      <c r="AK53" s="120"/>
      <c r="AL53" s="111">
        <v>20</v>
      </c>
      <c r="AM53" s="112"/>
      <c r="AN53" s="112"/>
      <c r="AO53" s="112">
        <v>20</v>
      </c>
      <c r="AP53" s="114"/>
      <c r="AQ53" s="114" t="s">
        <v>34</v>
      </c>
      <c r="AR53" s="117">
        <v>4</v>
      </c>
      <c r="AS53" s="111"/>
      <c r="AT53" s="112"/>
      <c r="AU53" s="112"/>
      <c r="AV53" s="112"/>
      <c r="AW53" s="112"/>
      <c r="AX53" s="112"/>
      <c r="AY53" s="120"/>
      <c r="AZ53" s="111"/>
      <c r="BA53" s="112"/>
      <c r="BB53" s="112"/>
      <c r="BC53" s="112"/>
      <c r="BD53" s="114"/>
      <c r="BE53" s="114"/>
      <c r="BF53" s="118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</row>
    <row r="54" spans="1:72" s="26" customFormat="1" ht="15" customHeight="1" thickBot="1">
      <c r="A54" s="108">
        <v>40</v>
      </c>
      <c r="B54" s="109" t="s">
        <v>91</v>
      </c>
      <c r="C54" s="110">
        <f t="shared" ref="C54:C56" si="15">P54+W54+AD54+AK54+AR54+AY54+BF54</f>
        <v>3</v>
      </c>
      <c r="D54" s="144">
        <f t="shared" ref="D54:D56" si="16">SUM(E54:I54)</f>
        <v>30</v>
      </c>
      <c r="E54" s="111">
        <f t="shared" ref="E54:E56" si="17">IF(SUM(J54,Q54,X54,AE54,AL54,AS54,AZ54)&gt;0,SUM(J54,Q54,X54,AE54,AL54,AS54,AZ54),"")</f>
        <v>15</v>
      </c>
      <c r="F54" s="112" t="str">
        <f t="shared" ref="F54:F56" si="18">IF(SUM(K54,R54,Y54,AF54,AM54,AT54,BA54)&gt;0,SUM(K54,R54,Y54,AF54,AM54,AT54,BA54),"")</f>
        <v/>
      </c>
      <c r="G54" s="112" t="str">
        <f t="shared" ref="G54:G56" si="19">IF(SUM(L54,S54,Z54,AG54,AN54,AU54,BB54)&gt;0,SUM(L54,S54,Z54,AG54,AN54,AU54,BB54),"")</f>
        <v/>
      </c>
      <c r="H54" s="112">
        <f t="shared" ref="H54:H56" si="20">IF(SUM(M54,T54,AA54,AH54,AO54,AV54,BC54)&gt;0,SUM(M54,T54,AA54,AH54,AO54,AV54,BC54),"")</f>
        <v>15</v>
      </c>
      <c r="I54" s="113" t="str">
        <f t="shared" ref="I54:I56" si="21">IF(SUM(N54,U54,AB54,AI54,AP54,AW54,BD54)&gt;0,SUM(N54,U54,AB54,AI54,AP54,AW54,BD54),"")</f>
        <v/>
      </c>
      <c r="J54" s="111"/>
      <c r="K54" s="112"/>
      <c r="L54" s="112"/>
      <c r="M54" s="112"/>
      <c r="N54" s="114"/>
      <c r="O54" s="115"/>
      <c r="P54" s="111"/>
      <c r="Q54" s="116"/>
      <c r="R54" s="112"/>
      <c r="S54" s="112"/>
      <c r="T54" s="112"/>
      <c r="U54" s="114"/>
      <c r="V54" s="114"/>
      <c r="W54" s="120"/>
      <c r="X54" s="111"/>
      <c r="Y54" s="112"/>
      <c r="Z54" s="112"/>
      <c r="AA54" s="112"/>
      <c r="AB54" s="114"/>
      <c r="AC54" s="114"/>
      <c r="AD54" s="111"/>
      <c r="AE54" s="116"/>
      <c r="AF54" s="112"/>
      <c r="AG54" s="112"/>
      <c r="AH54" s="112"/>
      <c r="AI54" s="114"/>
      <c r="AJ54" s="114"/>
      <c r="AK54" s="120"/>
      <c r="AL54" s="111"/>
      <c r="AM54" s="112"/>
      <c r="AN54" s="112"/>
      <c r="AO54" s="112"/>
      <c r="AP54" s="114"/>
      <c r="AQ54" s="114"/>
      <c r="AR54" s="117"/>
      <c r="AS54" s="111">
        <v>15</v>
      </c>
      <c r="AT54" s="112"/>
      <c r="AU54" s="112"/>
      <c r="AV54" s="112">
        <v>15</v>
      </c>
      <c r="AW54" s="112"/>
      <c r="AX54" s="114" t="s">
        <v>35</v>
      </c>
      <c r="AY54" s="120">
        <v>3</v>
      </c>
      <c r="AZ54" s="111"/>
      <c r="BA54" s="112"/>
      <c r="BB54" s="112"/>
      <c r="BC54" s="112"/>
      <c r="BD54" s="114"/>
      <c r="BE54" s="114"/>
      <c r="BF54" s="118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</row>
    <row r="55" spans="1:72" s="26" customFormat="1" ht="15" customHeight="1" thickBot="1">
      <c r="A55" s="108">
        <v>41</v>
      </c>
      <c r="B55" s="109" t="s">
        <v>82</v>
      </c>
      <c r="C55" s="110">
        <f t="shared" si="15"/>
        <v>3</v>
      </c>
      <c r="D55" s="144">
        <f t="shared" si="16"/>
        <v>30</v>
      </c>
      <c r="E55" s="111">
        <f t="shared" si="17"/>
        <v>15</v>
      </c>
      <c r="F55" s="112" t="str">
        <f t="shared" si="18"/>
        <v/>
      </c>
      <c r="G55" s="112" t="str">
        <f t="shared" si="19"/>
        <v/>
      </c>
      <c r="H55" s="112">
        <f t="shared" si="20"/>
        <v>15</v>
      </c>
      <c r="I55" s="113" t="str">
        <f t="shared" si="21"/>
        <v/>
      </c>
      <c r="J55" s="111"/>
      <c r="K55" s="112"/>
      <c r="L55" s="112"/>
      <c r="M55" s="112"/>
      <c r="N55" s="114"/>
      <c r="O55" s="115"/>
      <c r="P55" s="111"/>
      <c r="Q55" s="116"/>
      <c r="R55" s="112"/>
      <c r="S55" s="112"/>
      <c r="T55" s="112"/>
      <c r="U55" s="114"/>
      <c r="V55" s="114"/>
      <c r="W55" s="120"/>
      <c r="X55" s="111"/>
      <c r="Y55" s="112"/>
      <c r="Z55" s="112"/>
      <c r="AA55" s="112"/>
      <c r="AB55" s="114"/>
      <c r="AC55" s="114"/>
      <c r="AD55" s="111"/>
      <c r="AE55" s="116"/>
      <c r="AF55" s="112"/>
      <c r="AG55" s="112"/>
      <c r="AH55" s="112"/>
      <c r="AI55" s="114"/>
      <c r="AJ55" s="114"/>
      <c r="AK55" s="120"/>
      <c r="AL55" s="111"/>
      <c r="AM55" s="112"/>
      <c r="AN55" s="112"/>
      <c r="AO55" s="112"/>
      <c r="AP55" s="114"/>
      <c r="AQ55" s="114"/>
      <c r="AR55" s="117"/>
      <c r="AS55" s="111">
        <v>15</v>
      </c>
      <c r="AT55" s="112"/>
      <c r="AU55" s="112"/>
      <c r="AV55" s="112">
        <v>15</v>
      </c>
      <c r="AW55" s="112"/>
      <c r="AX55" s="114" t="s">
        <v>35</v>
      </c>
      <c r="AY55" s="120">
        <v>3</v>
      </c>
      <c r="AZ55" s="111"/>
      <c r="BA55" s="112"/>
      <c r="BB55" s="112"/>
      <c r="BC55" s="112"/>
      <c r="BD55" s="114"/>
      <c r="BE55" s="114"/>
      <c r="BF55" s="118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</row>
    <row r="56" spans="1:72" s="26" customFormat="1" ht="15" customHeight="1" thickBot="1">
      <c r="A56" s="108">
        <v>42</v>
      </c>
      <c r="B56" s="109" t="s">
        <v>86</v>
      </c>
      <c r="C56" s="110">
        <f t="shared" si="15"/>
        <v>8</v>
      </c>
      <c r="D56" s="144">
        <f t="shared" si="16"/>
        <v>55</v>
      </c>
      <c r="E56" s="111" t="str">
        <f t="shared" si="17"/>
        <v/>
      </c>
      <c r="F56" s="112" t="str">
        <f t="shared" si="18"/>
        <v/>
      </c>
      <c r="G56" s="112">
        <f t="shared" si="19"/>
        <v>55</v>
      </c>
      <c r="H56" s="112" t="str">
        <f t="shared" si="20"/>
        <v/>
      </c>
      <c r="I56" s="113" t="str">
        <f t="shared" si="21"/>
        <v/>
      </c>
      <c r="J56" s="111"/>
      <c r="K56" s="112"/>
      <c r="L56" s="112"/>
      <c r="M56" s="112"/>
      <c r="N56" s="114"/>
      <c r="O56" s="115"/>
      <c r="P56" s="111"/>
      <c r="Q56" s="116"/>
      <c r="R56" s="112"/>
      <c r="S56" s="112"/>
      <c r="T56" s="112"/>
      <c r="U56" s="114"/>
      <c r="V56" s="114"/>
      <c r="W56" s="120"/>
      <c r="X56" s="111"/>
      <c r="Y56" s="112"/>
      <c r="Z56" s="112"/>
      <c r="AA56" s="112"/>
      <c r="AB56" s="114"/>
      <c r="AC56" s="114"/>
      <c r="AD56" s="111"/>
      <c r="AE56" s="116"/>
      <c r="AF56" s="112"/>
      <c r="AG56" s="112"/>
      <c r="AH56" s="112"/>
      <c r="AI56" s="114"/>
      <c r="AJ56" s="114"/>
      <c r="AK56" s="120"/>
      <c r="AL56" s="111"/>
      <c r="AM56" s="112"/>
      <c r="AN56" s="112"/>
      <c r="AO56" s="112"/>
      <c r="AP56" s="114"/>
      <c r="AQ56" s="114"/>
      <c r="AR56" s="117"/>
      <c r="AS56" s="111"/>
      <c r="AT56" s="112"/>
      <c r="AU56" s="112">
        <v>10</v>
      </c>
      <c r="AV56" s="112"/>
      <c r="AW56" s="112"/>
      <c r="AX56" s="112" t="s">
        <v>35</v>
      </c>
      <c r="AY56" s="120">
        <v>2</v>
      </c>
      <c r="AZ56" s="111"/>
      <c r="BA56" s="112"/>
      <c r="BB56" s="112">
        <v>45</v>
      </c>
      <c r="BC56" s="112"/>
      <c r="BD56" s="114"/>
      <c r="BE56" s="114"/>
      <c r="BF56" s="118">
        <v>6</v>
      </c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</row>
    <row r="57" spans="1:72" s="26" customFormat="1" ht="15" customHeight="1" thickBot="1">
      <c r="A57" s="108">
        <v>43</v>
      </c>
      <c r="B57" s="109" t="s">
        <v>62</v>
      </c>
      <c r="C57" s="110">
        <f>P57+W57+AD57+AK57+AR57+AY57+BF57</f>
        <v>4</v>
      </c>
      <c r="D57" s="144">
        <f>SUM(E57:I57)</f>
        <v>30</v>
      </c>
      <c r="E57" s="111" t="str">
        <f t="shared" ref="E57:I58" si="22">IF(SUM(J57,Q57,X57,AE57,AL57,AS57,AZ57)&gt;0,SUM(J57,Q57,X57,AE57,AL57,AS57,AZ57),"")</f>
        <v/>
      </c>
      <c r="F57" s="112" t="str">
        <f t="shared" si="22"/>
        <v/>
      </c>
      <c r="G57" s="112" t="str">
        <f t="shared" si="22"/>
        <v/>
      </c>
      <c r="H57" s="112">
        <f t="shared" si="22"/>
        <v>30</v>
      </c>
      <c r="I57" s="113" t="str">
        <f t="shared" si="22"/>
        <v/>
      </c>
      <c r="J57" s="111"/>
      <c r="K57" s="112"/>
      <c r="L57" s="112"/>
      <c r="M57" s="112"/>
      <c r="N57" s="114"/>
      <c r="O57" s="115"/>
      <c r="P57" s="111"/>
      <c r="Q57" s="116"/>
      <c r="R57" s="112"/>
      <c r="S57" s="112"/>
      <c r="T57" s="112"/>
      <c r="U57" s="114"/>
      <c r="V57" s="114"/>
      <c r="W57" s="120"/>
      <c r="X57" s="111"/>
      <c r="Y57" s="112"/>
      <c r="Z57" s="112"/>
      <c r="AA57" s="112"/>
      <c r="AB57" s="114"/>
      <c r="AC57" s="114"/>
      <c r="AD57" s="111"/>
      <c r="AE57" s="116"/>
      <c r="AF57" s="112"/>
      <c r="AG57" s="112"/>
      <c r="AH57" s="112"/>
      <c r="AI57" s="114"/>
      <c r="AJ57" s="114"/>
      <c r="AK57" s="120"/>
      <c r="AL57" s="111"/>
      <c r="AM57" s="112"/>
      <c r="AN57" s="112"/>
      <c r="AO57" s="112"/>
      <c r="AP57" s="114"/>
      <c r="AQ57" s="114"/>
      <c r="AR57" s="117"/>
      <c r="AS57" s="111"/>
      <c r="AT57" s="112"/>
      <c r="AU57" s="112"/>
      <c r="AV57" s="112"/>
      <c r="AW57" s="112"/>
      <c r="AX57" s="112"/>
      <c r="AY57" s="120"/>
      <c r="AZ57" s="111"/>
      <c r="BA57" s="112"/>
      <c r="BB57" s="112"/>
      <c r="BC57" s="112">
        <v>30</v>
      </c>
      <c r="BD57" s="114"/>
      <c r="BE57" s="114"/>
      <c r="BF57" s="118">
        <v>4</v>
      </c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</row>
    <row r="58" spans="1:72" s="1" customFormat="1" ht="15" customHeight="1" thickBot="1">
      <c r="A58" s="108">
        <v>44</v>
      </c>
      <c r="B58" s="121" t="s">
        <v>87</v>
      </c>
      <c r="C58" s="122">
        <f>P58+W58+AD58+AK58+AR58+AY58+BF58</f>
        <v>14</v>
      </c>
      <c r="D58" s="142">
        <f>SUM(E58:I58)</f>
        <v>105</v>
      </c>
      <c r="E58" s="123" t="str">
        <f t="shared" si="22"/>
        <v/>
      </c>
      <c r="F58" s="123" t="str">
        <f t="shared" si="22"/>
        <v/>
      </c>
      <c r="G58" s="123" t="str">
        <f t="shared" si="22"/>
        <v/>
      </c>
      <c r="H58" s="123" t="str">
        <f t="shared" si="22"/>
        <v/>
      </c>
      <c r="I58" s="123">
        <f t="shared" si="22"/>
        <v>105</v>
      </c>
      <c r="J58" s="124"/>
      <c r="K58" s="112"/>
      <c r="L58" s="112"/>
      <c r="M58" s="112"/>
      <c r="N58" s="112"/>
      <c r="O58" s="114"/>
      <c r="P58" s="117"/>
      <c r="Q58" s="125"/>
      <c r="R58" s="112"/>
      <c r="S58" s="112"/>
      <c r="T58" s="112"/>
      <c r="U58" s="114"/>
      <c r="V58" s="115"/>
      <c r="W58" s="120"/>
      <c r="X58" s="111"/>
      <c r="Y58" s="112"/>
      <c r="Z58" s="112"/>
      <c r="AA58" s="112"/>
      <c r="AB58" s="114"/>
      <c r="AC58" s="114"/>
      <c r="AD58" s="117"/>
      <c r="AE58" s="126"/>
      <c r="AF58" s="127"/>
      <c r="AG58" s="127"/>
      <c r="AH58" s="127"/>
      <c r="AI58" s="114"/>
      <c r="AJ58" s="115"/>
      <c r="AK58" s="120"/>
      <c r="AL58" s="111"/>
      <c r="AM58" s="112"/>
      <c r="AN58" s="112"/>
      <c r="AO58" s="112"/>
      <c r="AP58" s="114">
        <v>30</v>
      </c>
      <c r="AQ58" s="114" t="s">
        <v>35</v>
      </c>
      <c r="AR58" s="117">
        <v>4</v>
      </c>
      <c r="AS58" s="115"/>
      <c r="AT58" s="112"/>
      <c r="AU58" s="112"/>
      <c r="AV58" s="112"/>
      <c r="AW58" s="112">
        <v>30</v>
      </c>
      <c r="AX58" s="114" t="s">
        <v>35</v>
      </c>
      <c r="AY58" s="128">
        <v>4</v>
      </c>
      <c r="AZ58" s="129"/>
      <c r="BA58" s="127"/>
      <c r="BB58" s="127"/>
      <c r="BC58" s="127"/>
      <c r="BD58" s="130">
        <v>45</v>
      </c>
      <c r="BE58" s="130"/>
      <c r="BF58" s="131">
        <v>6</v>
      </c>
    </row>
    <row r="59" spans="1:72" s="4" customFormat="1" ht="15" customHeight="1" thickBot="1">
      <c r="A59" s="47">
        <v>45</v>
      </c>
      <c r="B59" s="48" t="s">
        <v>64</v>
      </c>
      <c r="C59" s="49">
        <f>P59+W59+AD59+AK59+AR59+AY59+BF59</f>
        <v>8</v>
      </c>
      <c r="D59" s="142">
        <f>SUM(E59:I59)</f>
        <v>120</v>
      </c>
      <c r="E59" s="50" t="str">
        <f t="shared" ref="E59:I60" si="23">IF(SUM(J59,Q59,X59,AE59,AL59,AS59,AZ59)&gt;0,SUM(J59,Q59,X59,AE59,AL59,AS59,AZ59),"")</f>
        <v/>
      </c>
      <c r="F59" s="50" t="str">
        <f t="shared" si="23"/>
        <v/>
      </c>
      <c r="G59" s="50" t="str">
        <f t="shared" si="23"/>
        <v/>
      </c>
      <c r="H59" s="50">
        <f t="shared" si="23"/>
        <v>120</v>
      </c>
      <c r="I59" s="50" t="str">
        <f t="shared" si="23"/>
        <v/>
      </c>
      <c r="J59" s="98"/>
      <c r="K59" s="51"/>
      <c r="L59" s="51"/>
      <c r="M59" s="51"/>
      <c r="N59" s="51"/>
      <c r="O59" s="55"/>
      <c r="P59" s="53"/>
      <c r="Q59" s="54"/>
      <c r="R59" s="51"/>
      <c r="S59" s="51"/>
      <c r="T59" s="51">
        <v>30</v>
      </c>
      <c r="U59" s="55"/>
      <c r="V59" s="58"/>
      <c r="W59" s="56">
        <v>2</v>
      </c>
      <c r="X59" s="59"/>
      <c r="Y59" s="51"/>
      <c r="Z59" s="51"/>
      <c r="AA59" s="51">
        <v>30</v>
      </c>
      <c r="AB59" s="55"/>
      <c r="AC59" s="55" t="s">
        <v>35</v>
      </c>
      <c r="AD59" s="53">
        <v>2</v>
      </c>
      <c r="AE59" s="66"/>
      <c r="AF59" s="51"/>
      <c r="AG59" s="51"/>
      <c r="AH59" s="51">
        <v>30</v>
      </c>
      <c r="AI59" s="55"/>
      <c r="AJ59" s="58" t="s">
        <v>35</v>
      </c>
      <c r="AK59" s="56">
        <v>2</v>
      </c>
      <c r="AL59" s="59"/>
      <c r="AM59" s="51"/>
      <c r="AN59" s="51"/>
      <c r="AO59" s="51">
        <v>30</v>
      </c>
      <c r="AP59" s="55"/>
      <c r="AQ59" s="55" t="s">
        <v>35</v>
      </c>
      <c r="AR59" s="53">
        <v>2</v>
      </c>
      <c r="AS59" s="58"/>
      <c r="AT59" s="51"/>
      <c r="AU59" s="51"/>
      <c r="AV59" s="51"/>
      <c r="AW59" s="51"/>
      <c r="AX59" s="51"/>
      <c r="AY59" s="56"/>
      <c r="AZ59" s="59"/>
      <c r="BA59" s="51"/>
      <c r="BB59" s="51"/>
      <c r="BC59" s="51"/>
      <c r="BD59" s="55"/>
      <c r="BE59" s="55"/>
      <c r="BF59" s="60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</row>
    <row r="60" spans="1:72" s="1" customFormat="1" ht="15" customHeight="1" thickBot="1">
      <c r="A60" s="47">
        <v>46</v>
      </c>
      <c r="B60" s="69" t="s">
        <v>38</v>
      </c>
      <c r="C60" s="49">
        <f>P60+W60+AD60+AK60+AR60+AY60+BF60</f>
        <v>2</v>
      </c>
      <c r="D60" s="142">
        <f>SUM(E60:I60)</f>
        <v>30</v>
      </c>
      <c r="E60" s="50">
        <f t="shared" si="23"/>
        <v>30</v>
      </c>
      <c r="F60" s="50" t="str">
        <f t="shared" si="23"/>
        <v/>
      </c>
      <c r="G60" s="50" t="str">
        <f t="shared" si="23"/>
        <v/>
      </c>
      <c r="H60" s="50" t="str">
        <f t="shared" si="23"/>
        <v/>
      </c>
      <c r="I60" s="50" t="str">
        <f t="shared" si="23"/>
        <v/>
      </c>
      <c r="J60" s="98"/>
      <c r="K60" s="70"/>
      <c r="L60" s="70"/>
      <c r="M60" s="70"/>
      <c r="N60" s="70"/>
      <c r="O60" s="71"/>
      <c r="P60" s="72"/>
      <c r="Q60" s="73"/>
      <c r="R60" s="70"/>
      <c r="S60" s="70"/>
      <c r="T60" s="70"/>
      <c r="U60" s="71"/>
      <c r="V60" s="74"/>
      <c r="W60" s="77"/>
      <c r="X60" s="75"/>
      <c r="Y60" s="70"/>
      <c r="Z60" s="70"/>
      <c r="AA60" s="70"/>
      <c r="AB60" s="71"/>
      <c r="AC60" s="71"/>
      <c r="AD60" s="72"/>
      <c r="AE60" s="76">
        <v>15</v>
      </c>
      <c r="AF60" s="70"/>
      <c r="AG60" s="70"/>
      <c r="AH60" s="70"/>
      <c r="AI60" s="71"/>
      <c r="AJ60" s="74" t="s">
        <v>35</v>
      </c>
      <c r="AK60" s="77">
        <v>1</v>
      </c>
      <c r="AL60" s="75">
        <v>15</v>
      </c>
      <c r="AM60" s="70"/>
      <c r="AN60" s="70"/>
      <c r="AO60" s="70"/>
      <c r="AP60" s="71"/>
      <c r="AQ60" s="71" t="s">
        <v>35</v>
      </c>
      <c r="AR60" s="72">
        <v>1</v>
      </c>
      <c r="AS60" s="74"/>
      <c r="AT60" s="70"/>
      <c r="AU60" s="70"/>
      <c r="AV60" s="70"/>
      <c r="AW60" s="70"/>
      <c r="AX60" s="70"/>
      <c r="AY60" s="77"/>
      <c r="AZ60" s="75"/>
      <c r="BA60" s="70"/>
      <c r="BB60" s="70"/>
      <c r="BC60" s="70"/>
      <c r="BD60" s="71"/>
      <c r="BE60" s="71"/>
      <c r="BF60" s="78"/>
    </row>
    <row r="61" spans="1:72" ht="15" customHeight="1" thickBot="1">
      <c r="A61" s="218" t="s">
        <v>19</v>
      </c>
      <c r="B61" s="196"/>
      <c r="C61" s="79">
        <f t="shared" ref="C61:N61" si="24">IF(SUM(C49:C60)&gt;0,SUM(C49:C60),"")</f>
        <v>60</v>
      </c>
      <c r="D61" s="143">
        <f t="shared" si="24"/>
        <v>620</v>
      </c>
      <c r="E61" s="80">
        <f t="shared" si="24"/>
        <v>175</v>
      </c>
      <c r="F61" s="81" t="str">
        <f t="shared" si="24"/>
        <v/>
      </c>
      <c r="G61" s="81">
        <f t="shared" si="24"/>
        <v>85</v>
      </c>
      <c r="H61" s="81">
        <f t="shared" si="24"/>
        <v>255</v>
      </c>
      <c r="I61" s="94">
        <f t="shared" si="24"/>
        <v>105</v>
      </c>
      <c r="J61" s="80" t="str">
        <f t="shared" si="24"/>
        <v/>
      </c>
      <c r="K61" s="83" t="str">
        <f t="shared" si="24"/>
        <v/>
      </c>
      <c r="L61" s="81" t="str">
        <f t="shared" si="24"/>
        <v/>
      </c>
      <c r="M61" s="81" t="str">
        <f t="shared" si="24"/>
        <v/>
      </c>
      <c r="N61" s="83" t="str">
        <f t="shared" si="24"/>
        <v/>
      </c>
      <c r="O61" s="83" t="str">
        <f>IF(COUNTIF(O49:O60,"E")&gt;0,COUNTIF(O49:O60,"E")&amp;"E","")</f>
        <v/>
      </c>
      <c r="P61" s="95" t="str">
        <f t="shared" ref="P61:U61" si="25">IF(SUM(P49:P60)&gt;0,SUM(P49:P60),"")</f>
        <v/>
      </c>
      <c r="Q61" s="85" t="str">
        <f t="shared" si="25"/>
        <v/>
      </c>
      <c r="R61" s="83" t="str">
        <f t="shared" si="25"/>
        <v/>
      </c>
      <c r="S61" s="81" t="str">
        <f t="shared" si="25"/>
        <v/>
      </c>
      <c r="T61" s="81">
        <f t="shared" si="25"/>
        <v>30</v>
      </c>
      <c r="U61" s="83" t="str">
        <f t="shared" si="25"/>
        <v/>
      </c>
      <c r="V61" s="83" t="str">
        <f>IF(COUNTIF(V49:V60,"E")&gt;0,COUNTIF(V49:V60,"E")&amp;"E","")</f>
        <v/>
      </c>
      <c r="W61" s="91">
        <f t="shared" ref="W61:AB61" si="26">IF(SUM(W49:W60)&gt;0,SUM(W49:W60),"")</f>
        <v>2</v>
      </c>
      <c r="X61" s="80" t="str">
        <f t="shared" si="26"/>
        <v/>
      </c>
      <c r="Y61" s="83" t="str">
        <f t="shared" si="26"/>
        <v/>
      </c>
      <c r="Z61" s="81" t="str">
        <f t="shared" si="26"/>
        <v/>
      </c>
      <c r="AA61" s="81">
        <f t="shared" si="26"/>
        <v>30</v>
      </c>
      <c r="AB61" s="83" t="str">
        <f t="shared" si="26"/>
        <v/>
      </c>
      <c r="AC61" s="83" t="str">
        <f>IF(COUNTIF(AC49:AC60,"E")&gt;0,COUNTIF(AC49:AC60,"E")&amp;"E","")</f>
        <v/>
      </c>
      <c r="AD61" s="95">
        <f t="shared" ref="AD61:AI61" si="27">IF(SUM(AD49:AD60)&gt;0,SUM(AD49:AD60),"")</f>
        <v>2</v>
      </c>
      <c r="AE61" s="85">
        <f t="shared" si="27"/>
        <v>15</v>
      </c>
      <c r="AF61" s="83" t="str">
        <f t="shared" si="27"/>
        <v/>
      </c>
      <c r="AG61" s="81" t="str">
        <f t="shared" si="27"/>
        <v/>
      </c>
      <c r="AH61" s="81">
        <f t="shared" si="27"/>
        <v>30</v>
      </c>
      <c r="AI61" s="83" t="str">
        <f t="shared" si="27"/>
        <v/>
      </c>
      <c r="AJ61" s="83" t="str">
        <f>IF(COUNTIF(AJ49:AJ60,"E")&gt;0,COUNTIF(AJ49:AJ60,"E")&amp;"E","")</f>
        <v/>
      </c>
      <c r="AK61" s="91">
        <f t="shared" ref="AK61:AP61" si="28">IF(SUM(AK49:AK60)&gt;0,SUM(AK49:AK60),"")</f>
        <v>3</v>
      </c>
      <c r="AL61" s="80">
        <f t="shared" si="28"/>
        <v>115</v>
      </c>
      <c r="AM61" s="83" t="str">
        <f t="shared" si="28"/>
        <v/>
      </c>
      <c r="AN61" s="81">
        <f t="shared" si="28"/>
        <v>15</v>
      </c>
      <c r="AO61" s="81">
        <f t="shared" si="28"/>
        <v>105</v>
      </c>
      <c r="AP61" s="83">
        <f t="shared" si="28"/>
        <v>30</v>
      </c>
      <c r="AQ61" s="83" t="str">
        <f>IF(COUNTIF(AQ49:AQ60,"E")&gt;0,COUNTIF(AQ49:AQ60,"E")&amp;"E","")</f>
        <v>2E</v>
      </c>
      <c r="AR61" s="84">
        <f t="shared" ref="AR61:AW61" si="29">IF(SUM(AR49:AR60)&gt;0,SUM(AR49:AR60),"")</f>
        <v>22</v>
      </c>
      <c r="AS61" s="80">
        <f t="shared" si="29"/>
        <v>45</v>
      </c>
      <c r="AT61" s="83" t="str">
        <f t="shared" si="29"/>
        <v/>
      </c>
      <c r="AU61" s="81">
        <f t="shared" si="29"/>
        <v>25</v>
      </c>
      <c r="AV61" s="81">
        <f t="shared" si="29"/>
        <v>30</v>
      </c>
      <c r="AW61" s="83">
        <f t="shared" si="29"/>
        <v>30</v>
      </c>
      <c r="AX61" s="83" t="str">
        <f>IF(COUNTIF(AX49:AX60,"E")&gt;0,COUNTIF(AX49:AX60,"E")&amp;"E","")</f>
        <v>1E</v>
      </c>
      <c r="AY61" s="91">
        <f t="shared" ref="AY61:BD61" si="30">IF(SUM(AY49:AY60)&gt;0,SUM(AY49:AY60),"")</f>
        <v>15</v>
      </c>
      <c r="AZ61" s="80" t="str">
        <f t="shared" si="30"/>
        <v/>
      </c>
      <c r="BA61" s="83" t="str">
        <f t="shared" si="30"/>
        <v/>
      </c>
      <c r="BB61" s="81">
        <f t="shared" si="30"/>
        <v>45</v>
      </c>
      <c r="BC61" s="81">
        <f t="shared" si="30"/>
        <v>30</v>
      </c>
      <c r="BD61" s="83">
        <f t="shared" si="30"/>
        <v>45</v>
      </c>
      <c r="BE61" s="83" t="str">
        <f>IF(COUNTIF(BE49:BE60,"E")&gt;0,COUNTIF(BE49:BE60,"E")&amp;"E","")</f>
        <v/>
      </c>
      <c r="BF61" s="92">
        <f>IF(SUM(BF49:BF60)&gt;0,SUM(BF49:BF60),"")</f>
        <v>16</v>
      </c>
    </row>
    <row r="62" spans="1:72" ht="15" customHeight="1" thickBot="1">
      <c r="A62" s="218" t="s">
        <v>44</v>
      </c>
      <c r="B62" s="196"/>
      <c r="C62" s="79">
        <f t="shared" ref="C62:N62" si="31">IF(SUM(C47,C61)&gt;0,SUM(C47,C61),"")</f>
        <v>170</v>
      </c>
      <c r="D62" s="143">
        <f t="shared" si="31"/>
        <v>1955</v>
      </c>
      <c r="E62" s="80">
        <f t="shared" si="31"/>
        <v>705</v>
      </c>
      <c r="F62" s="81" t="str">
        <f t="shared" si="31"/>
        <v/>
      </c>
      <c r="G62" s="81">
        <f t="shared" si="31"/>
        <v>470</v>
      </c>
      <c r="H62" s="81">
        <f t="shared" si="31"/>
        <v>675</v>
      </c>
      <c r="I62" s="94">
        <f t="shared" si="31"/>
        <v>105</v>
      </c>
      <c r="J62" s="80">
        <f t="shared" si="31"/>
        <v>110</v>
      </c>
      <c r="K62" s="83" t="str">
        <f t="shared" si="31"/>
        <v/>
      </c>
      <c r="L62" s="81">
        <f t="shared" si="31"/>
        <v>80</v>
      </c>
      <c r="M62" s="81">
        <f t="shared" si="31"/>
        <v>75</v>
      </c>
      <c r="N62" s="83" t="str">
        <f t="shared" si="31"/>
        <v/>
      </c>
      <c r="O62" s="83" t="str">
        <f>IF(COUNTIF(O13:O60,"E")&gt;0,COUNTIF(O13:O60,"E")&amp;"E","")</f>
        <v>2E</v>
      </c>
      <c r="P62" s="95">
        <f t="shared" ref="P62:U62" si="32">IF(SUM(P47,P61)&gt;0,SUM(P47,P61),"")</f>
        <v>30</v>
      </c>
      <c r="Q62" s="85">
        <f t="shared" si="32"/>
        <v>75</v>
      </c>
      <c r="R62" s="83" t="str">
        <f t="shared" si="32"/>
        <v/>
      </c>
      <c r="S62" s="81">
        <f t="shared" si="32"/>
        <v>30</v>
      </c>
      <c r="T62" s="81">
        <f t="shared" si="32"/>
        <v>90</v>
      </c>
      <c r="U62" s="83" t="str">
        <f t="shared" si="32"/>
        <v/>
      </c>
      <c r="V62" s="83" t="str">
        <f>IF(COUNTIF(V13:V60,"E")&gt;0,COUNTIF(V13:V60,"E")&amp;"E","")</f>
        <v>1E</v>
      </c>
      <c r="W62" s="91">
        <f t="shared" ref="W62:AB62" si="33">IF(SUM(W47,W61)&gt;0,SUM(W47,W61),"")</f>
        <v>16</v>
      </c>
      <c r="X62" s="80">
        <f t="shared" si="33"/>
        <v>150</v>
      </c>
      <c r="Y62" s="83" t="str">
        <f t="shared" si="33"/>
        <v/>
      </c>
      <c r="Z62" s="81">
        <f t="shared" si="33"/>
        <v>105</v>
      </c>
      <c r="AA62" s="81">
        <f t="shared" si="33"/>
        <v>180</v>
      </c>
      <c r="AB62" s="83" t="str">
        <f t="shared" si="33"/>
        <v/>
      </c>
      <c r="AC62" s="83" t="str">
        <f>IF(COUNTIF(AC13:AC60,"E")&gt;0,COUNTIF(AC13:AC60,"E")&amp;"E","")</f>
        <v>2E</v>
      </c>
      <c r="AD62" s="95">
        <f t="shared" ref="AD62:AI62" si="34">IF(SUM(AD47,AD61)&gt;0,SUM(AD47,AD61),"")</f>
        <v>29</v>
      </c>
      <c r="AE62" s="85">
        <f t="shared" si="34"/>
        <v>80</v>
      </c>
      <c r="AF62" s="83" t="str">
        <f t="shared" si="34"/>
        <v/>
      </c>
      <c r="AG62" s="81">
        <f t="shared" si="34"/>
        <v>120</v>
      </c>
      <c r="AH62" s="81">
        <f t="shared" si="34"/>
        <v>60</v>
      </c>
      <c r="AI62" s="83" t="str">
        <f t="shared" si="34"/>
        <v/>
      </c>
      <c r="AJ62" s="83" t="str">
        <f>IF(COUNTIF(AJ13:AJ60,"E")&gt;0,COUNTIF(AJ13:AJ60,"E")&amp;"E","")</f>
        <v>2E</v>
      </c>
      <c r="AK62" s="91">
        <f t="shared" ref="AK62:AP62" si="35">IF(SUM(AK47,AK61)&gt;0,SUM(AK47,AK61),"")</f>
        <v>21</v>
      </c>
      <c r="AL62" s="80">
        <f t="shared" si="35"/>
        <v>185</v>
      </c>
      <c r="AM62" s="83" t="str">
        <f t="shared" si="35"/>
        <v/>
      </c>
      <c r="AN62" s="81">
        <f t="shared" si="35"/>
        <v>65</v>
      </c>
      <c r="AO62" s="81">
        <f t="shared" si="35"/>
        <v>150</v>
      </c>
      <c r="AP62" s="83">
        <f t="shared" si="35"/>
        <v>30</v>
      </c>
      <c r="AQ62" s="83" t="str">
        <f>IF(COUNTIF(AQ13:AQ60,"E")&gt;0,COUNTIF(AQ13:AQ60,"E")&amp;"E","")</f>
        <v>3E</v>
      </c>
      <c r="AR62" s="84">
        <f t="shared" ref="AR62:AW62" si="36">IF(SUM(AR47,AR61)&gt;0,SUM(AR47,AR61),"")</f>
        <v>33</v>
      </c>
      <c r="AS62" s="80">
        <f t="shared" si="36"/>
        <v>75</v>
      </c>
      <c r="AT62" s="83" t="str">
        <f t="shared" si="36"/>
        <v/>
      </c>
      <c r="AU62" s="81">
        <f t="shared" si="36"/>
        <v>25</v>
      </c>
      <c r="AV62" s="81">
        <f t="shared" si="36"/>
        <v>60</v>
      </c>
      <c r="AW62" s="83">
        <f t="shared" si="36"/>
        <v>30</v>
      </c>
      <c r="AX62" s="83" t="str">
        <f>IF(COUNTIF(AX13:AX60,"E")&gt;0,COUNTIF(AX13:AX60,"E")&amp;"E","")</f>
        <v>2E</v>
      </c>
      <c r="AY62" s="91">
        <f t="shared" ref="AY62:BD62" si="37">IF(SUM(AY47,AY61)&gt;0,SUM(AY47,AY61),"")</f>
        <v>19</v>
      </c>
      <c r="AZ62" s="80">
        <f t="shared" si="37"/>
        <v>30</v>
      </c>
      <c r="BA62" s="83" t="str">
        <f t="shared" si="37"/>
        <v/>
      </c>
      <c r="BB62" s="81">
        <f t="shared" si="37"/>
        <v>45</v>
      </c>
      <c r="BC62" s="81">
        <f t="shared" si="37"/>
        <v>60</v>
      </c>
      <c r="BD62" s="83">
        <f t="shared" si="37"/>
        <v>45</v>
      </c>
      <c r="BE62" s="83" t="str">
        <f>IF(COUNTIF(BE13:BE60,"E")&gt;0,COUNTIF(BE13:BE60,"E")&amp;"E","")</f>
        <v/>
      </c>
      <c r="BF62" s="92">
        <f>IF(SUM(BF47,BF61)&gt;0,SUM(BF47,BF61),"")</f>
        <v>22</v>
      </c>
    </row>
    <row r="63" spans="1:72" s="27" customFormat="1" ht="15" customHeight="1" thickBot="1">
      <c r="A63" s="93"/>
      <c r="B63" s="192" t="s">
        <v>44</v>
      </c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4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</row>
    <row r="64" spans="1:72" s="27" customFormat="1" ht="15" customHeight="1" thickBot="1">
      <c r="A64" s="96">
        <v>47</v>
      </c>
      <c r="B64" s="97" t="s">
        <v>88</v>
      </c>
      <c r="C64" s="49">
        <f t="shared" ref="C64:C69" si="38">P64+W64+AD64+AK64+AR64+AY64+BF64</f>
        <v>2</v>
      </c>
      <c r="D64" s="142">
        <f t="shared" ref="D64:D69" si="39">SUM(E64:I64)</f>
        <v>32</v>
      </c>
      <c r="E64" s="50" t="str">
        <f t="shared" ref="E64:I69" si="40">IF(SUM(J64,Q64,X64,AE64,AL64,AS64,AZ64)&gt;0,SUM(J64,Q64,X64,AE64,AL64,AS64,AZ64),"")</f>
        <v/>
      </c>
      <c r="F64" s="50" t="str">
        <f t="shared" si="40"/>
        <v/>
      </c>
      <c r="G64" s="50" t="str">
        <f t="shared" si="40"/>
        <v/>
      </c>
      <c r="H64" s="50">
        <f t="shared" si="40"/>
        <v>32</v>
      </c>
      <c r="I64" s="50" t="str">
        <f t="shared" si="40"/>
        <v/>
      </c>
      <c r="J64" s="98"/>
      <c r="K64" s="52"/>
      <c r="L64" s="52"/>
      <c r="M64" s="52"/>
      <c r="N64" s="52"/>
      <c r="O64" s="52"/>
      <c r="P64" s="62"/>
      <c r="Q64" s="64"/>
      <c r="R64" s="99"/>
      <c r="S64" s="99"/>
      <c r="T64" s="55">
        <v>32</v>
      </c>
      <c r="U64" s="99"/>
      <c r="V64" s="99"/>
      <c r="W64" s="56">
        <v>2</v>
      </c>
      <c r="X64" s="62"/>
      <c r="Y64" s="99"/>
      <c r="Z64" s="99"/>
      <c r="AA64" s="99"/>
      <c r="AB64" s="99"/>
      <c r="AC64" s="99"/>
      <c r="AD64" s="62"/>
      <c r="AE64" s="64"/>
      <c r="AF64" s="99"/>
      <c r="AG64" s="99"/>
      <c r="AH64" s="99"/>
      <c r="AI64" s="99"/>
      <c r="AJ64" s="99"/>
      <c r="AK64" s="150"/>
      <c r="AL64" s="62"/>
      <c r="AM64" s="99"/>
      <c r="AN64" s="99"/>
      <c r="AO64" s="99"/>
      <c r="AP64" s="99"/>
      <c r="AQ64" s="99"/>
      <c r="AR64" s="62"/>
      <c r="AS64" s="64"/>
      <c r="AT64" s="55"/>
      <c r="AU64" s="55"/>
      <c r="AV64" s="55"/>
      <c r="AW64" s="55"/>
      <c r="AX64" s="55"/>
      <c r="AY64" s="150"/>
      <c r="AZ64" s="62"/>
      <c r="BA64" s="99"/>
      <c r="BB64" s="99"/>
      <c r="BC64" s="99"/>
      <c r="BD64" s="99"/>
      <c r="BE64" s="99"/>
      <c r="BF64" s="100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</row>
    <row r="65" spans="1:72" s="27" customFormat="1" ht="15" customHeight="1" thickBot="1">
      <c r="A65" s="96">
        <v>48</v>
      </c>
      <c r="B65" s="48" t="s">
        <v>89</v>
      </c>
      <c r="C65" s="49">
        <f t="shared" si="38"/>
        <v>3</v>
      </c>
      <c r="D65" s="142">
        <f t="shared" si="39"/>
        <v>40</v>
      </c>
      <c r="E65" s="50" t="str">
        <f t="shared" si="40"/>
        <v/>
      </c>
      <c r="F65" s="50" t="str">
        <f t="shared" si="40"/>
        <v/>
      </c>
      <c r="G65" s="50" t="str">
        <f t="shared" si="40"/>
        <v/>
      </c>
      <c r="H65" s="50">
        <f t="shared" si="40"/>
        <v>40</v>
      </c>
      <c r="I65" s="50" t="str">
        <f t="shared" si="40"/>
        <v/>
      </c>
      <c r="J65" s="98"/>
      <c r="K65" s="51"/>
      <c r="L65" s="51"/>
      <c r="M65" s="51"/>
      <c r="N65" s="51"/>
      <c r="O65" s="55"/>
      <c r="P65" s="53"/>
      <c r="Q65" s="54"/>
      <c r="R65" s="51"/>
      <c r="S65" s="51"/>
      <c r="T65" s="51">
        <v>40</v>
      </c>
      <c r="U65" s="55"/>
      <c r="V65" s="55" t="s">
        <v>35</v>
      </c>
      <c r="W65" s="56">
        <v>3</v>
      </c>
      <c r="X65" s="62"/>
      <c r="Y65" s="99"/>
      <c r="Z65" s="99"/>
      <c r="AA65" s="99"/>
      <c r="AB65" s="99"/>
      <c r="AC65" s="99"/>
      <c r="AD65" s="62"/>
      <c r="AE65" s="64"/>
      <c r="AF65" s="99"/>
      <c r="AG65" s="99"/>
      <c r="AH65" s="99"/>
      <c r="AI65" s="99"/>
      <c r="AJ65" s="99"/>
      <c r="AK65" s="150"/>
      <c r="AL65" s="62"/>
      <c r="AM65" s="99"/>
      <c r="AN65" s="99"/>
      <c r="AO65" s="99"/>
      <c r="AP65" s="99"/>
      <c r="AQ65" s="99"/>
      <c r="AR65" s="62"/>
      <c r="AS65" s="64"/>
      <c r="AT65" s="55"/>
      <c r="AU65" s="55"/>
      <c r="AV65" s="55"/>
      <c r="AW65" s="55"/>
      <c r="AX65" s="55"/>
      <c r="AY65" s="150"/>
      <c r="AZ65" s="62"/>
      <c r="BA65" s="99"/>
      <c r="BB65" s="99"/>
      <c r="BC65" s="99"/>
      <c r="BD65" s="99"/>
      <c r="BE65" s="99"/>
      <c r="BF65" s="100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</row>
    <row r="66" spans="1:72" s="3" customFormat="1" ht="15" customHeight="1" thickBot="1">
      <c r="A66" s="96">
        <v>49</v>
      </c>
      <c r="B66" s="48" t="s">
        <v>37</v>
      </c>
      <c r="C66" s="49">
        <f t="shared" si="38"/>
        <v>1</v>
      </c>
      <c r="D66" s="142">
        <f t="shared" si="39"/>
        <v>15</v>
      </c>
      <c r="E66" s="50">
        <f t="shared" si="40"/>
        <v>15</v>
      </c>
      <c r="F66" s="50" t="str">
        <f t="shared" si="40"/>
        <v/>
      </c>
      <c r="G66" s="50" t="str">
        <f t="shared" si="40"/>
        <v/>
      </c>
      <c r="H66" s="50" t="str">
        <f t="shared" si="40"/>
        <v/>
      </c>
      <c r="I66" s="50" t="str">
        <f t="shared" si="40"/>
        <v/>
      </c>
      <c r="J66" s="98"/>
      <c r="K66" s="51"/>
      <c r="L66" s="51"/>
      <c r="M66" s="51"/>
      <c r="N66" s="51"/>
      <c r="O66" s="55"/>
      <c r="P66" s="53"/>
      <c r="Q66" s="54"/>
      <c r="R66" s="51"/>
      <c r="S66" s="51"/>
      <c r="T66" s="51"/>
      <c r="U66" s="55"/>
      <c r="V66" s="58"/>
      <c r="W66" s="56"/>
      <c r="X66" s="62">
        <v>15</v>
      </c>
      <c r="Y66" s="51"/>
      <c r="Z66" s="51"/>
      <c r="AA66" s="51"/>
      <c r="AB66" s="55"/>
      <c r="AC66" s="55" t="s">
        <v>35</v>
      </c>
      <c r="AD66" s="53">
        <v>1</v>
      </c>
      <c r="AE66" s="66"/>
      <c r="AF66" s="51"/>
      <c r="AG66" s="51"/>
      <c r="AH66" s="51"/>
      <c r="AI66" s="55"/>
      <c r="AJ66" s="58"/>
      <c r="AK66" s="150"/>
      <c r="AL66" s="62"/>
      <c r="AM66" s="99"/>
      <c r="AN66" s="99"/>
      <c r="AO66" s="99"/>
      <c r="AP66" s="99"/>
      <c r="AQ66" s="99"/>
      <c r="AR66" s="62"/>
      <c r="AS66" s="64"/>
      <c r="AT66" s="55"/>
      <c r="AU66" s="55"/>
      <c r="AV66" s="55"/>
      <c r="AW66" s="55"/>
      <c r="AX66" s="55"/>
      <c r="AY66" s="150"/>
      <c r="AZ66" s="62"/>
      <c r="BA66" s="99"/>
      <c r="BB66" s="99"/>
      <c r="BC66" s="51"/>
      <c r="BD66" s="55"/>
      <c r="BE66" s="55"/>
      <c r="BF66" s="60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</row>
    <row r="67" spans="1:72" s="27" customFormat="1" ht="15" customHeight="1" thickBot="1">
      <c r="A67" s="96">
        <v>50</v>
      </c>
      <c r="B67" s="97" t="s">
        <v>90</v>
      </c>
      <c r="C67" s="49">
        <f>P67+W67+AD67+AK67+AR67+AY67+BF67</f>
        <v>26</v>
      </c>
      <c r="D67" s="142">
        <f>SUM(E67:I67)</f>
        <v>780</v>
      </c>
      <c r="E67" s="50" t="str">
        <f>IF(SUM(J67,Q67,X67,AE67,AL67,AS67,AZ67)&gt;0,SUM(J67,Q67,X67,AE67,AL67,AS67,AZ67),"")</f>
        <v/>
      </c>
      <c r="F67" s="50" t="str">
        <f>IF(SUM(K67,R67,Y67,AF67,AM67,AT67,BA67)&gt;0,SUM(K67,R67,Y67,AF67,AM67,AT67,BA67),"")</f>
        <v/>
      </c>
      <c r="G67" s="50" t="str">
        <f>IF(SUM(L67,S67,Z67,AG67,AN67,AU67,BB67)&gt;0,SUM(L67,S67,Z67,AG67,AN67,AU67,BB67),"")</f>
        <v/>
      </c>
      <c r="H67" s="50">
        <f>IF(SUM(M67,T67,AA67,AH67,AO67,AV67,BC67)&gt;0,SUM(M67,T67,AA67,AH67,AO67,AV67,BC67),"")</f>
        <v>780</v>
      </c>
      <c r="I67" s="50" t="str">
        <f>IF(SUM(N67,U67,AB67,AI67,AP67,AW67,BD67)&gt;0,SUM(N67,U67,AB67,AI67,AP67,AW67,BD67),"")</f>
        <v/>
      </c>
      <c r="J67" s="98"/>
      <c r="K67" s="52"/>
      <c r="L67" s="52"/>
      <c r="M67" s="52"/>
      <c r="N67" s="52"/>
      <c r="O67" s="52"/>
      <c r="P67" s="62"/>
      <c r="Q67" s="64"/>
      <c r="R67" s="99"/>
      <c r="S67" s="99"/>
      <c r="T67" s="55">
        <v>270</v>
      </c>
      <c r="U67" s="99"/>
      <c r="V67" s="55" t="s">
        <v>35</v>
      </c>
      <c r="W67" s="56">
        <v>9</v>
      </c>
      <c r="X67" s="62"/>
      <c r="Y67" s="99"/>
      <c r="Z67" s="99"/>
      <c r="AA67" s="99"/>
      <c r="AB67" s="99"/>
      <c r="AC67" s="99"/>
      <c r="AD67" s="62"/>
      <c r="AE67" s="64"/>
      <c r="AF67" s="99"/>
      <c r="AG67" s="99"/>
      <c r="AH67" s="55">
        <v>270</v>
      </c>
      <c r="AI67" s="55"/>
      <c r="AJ67" s="55" t="s">
        <v>35</v>
      </c>
      <c r="AK67" s="150">
        <v>9</v>
      </c>
      <c r="AL67" s="62"/>
      <c r="AM67" s="99"/>
      <c r="AN67" s="99"/>
      <c r="AO67" s="99"/>
      <c r="AP67" s="99"/>
      <c r="AQ67" s="99"/>
      <c r="AR67" s="62"/>
      <c r="AS67" s="64"/>
      <c r="AT67" s="55"/>
      <c r="AU67" s="55"/>
      <c r="AV67" s="55">
        <v>240</v>
      </c>
      <c r="AW67" s="55"/>
      <c r="AX67" s="55" t="s">
        <v>35</v>
      </c>
      <c r="AY67" s="150">
        <v>8</v>
      </c>
      <c r="AZ67" s="62"/>
      <c r="BA67" s="99"/>
      <c r="BB67" s="99"/>
      <c r="BC67" s="99"/>
      <c r="BD67" s="99"/>
      <c r="BE67" s="99"/>
      <c r="BF67" s="100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</row>
    <row r="68" spans="1:72" s="29" customFormat="1" ht="15" customHeight="1" thickBot="1">
      <c r="A68" s="96">
        <v>51</v>
      </c>
      <c r="B68" s="106" t="s">
        <v>59</v>
      </c>
      <c r="C68" s="49">
        <f t="shared" si="38"/>
        <v>4</v>
      </c>
      <c r="D68" s="142">
        <f t="shared" si="39"/>
        <v>0</v>
      </c>
      <c r="E68" s="50" t="str">
        <f t="shared" si="40"/>
        <v/>
      </c>
      <c r="F68" s="50" t="str">
        <f t="shared" si="40"/>
        <v/>
      </c>
      <c r="G68" s="50" t="str">
        <f t="shared" si="40"/>
        <v/>
      </c>
      <c r="H68" s="50" t="str">
        <f t="shared" si="40"/>
        <v/>
      </c>
      <c r="I68" s="50" t="str">
        <f t="shared" si="40"/>
        <v/>
      </c>
      <c r="J68" s="98"/>
      <c r="K68" s="52"/>
      <c r="L68" s="52"/>
      <c r="M68" s="52"/>
      <c r="N68" s="52"/>
      <c r="O68" s="52"/>
      <c r="P68" s="62"/>
      <c r="Q68" s="64"/>
      <c r="R68" s="99"/>
      <c r="S68" s="99"/>
      <c r="T68" s="99"/>
      <c r="U68" s="99"/>
      <c r="V68" s="99"/>
      <c r="W68" s="56"/>
      <c r="X68" s="62"/>
      <c r="Y68" s="99"/>
      <c r="Z68" s="99"/>
      <c r="AA68" s="99"/>
      <c r="AB68" s="99"/>
      <c r="AC68" s="99"/>
      <c r="AD68" s="62"/>
      <c r="AE68" s="64"/>
      <c r="AF68" s="99"/>
      <c r="AG68" s="99"/>
      <c r="AH68" s="99"/>
      <c r="AI68" s="99"/>
      <c r="AJ68" s="99"/>
      <c r="AK68" s="150"/>
      <c r="AL68" s="62"/>
      <c r="AM68" s="99"/>
      <c r="AN68" s="99"/>
      <c r="AO68" s="99"/>
      <c r="AP68" s="99"/>
      <c r="AQ68" s="99"/>
      <c r="AR68" s="62"/>
      <c r="AS68" s="64"/>
      <c r="AT68" s="55"/>
      <c r="AU68" s="55"/>
      <c r="AV68" s="55"/>
      <c r="AW68" s="55"/>
      <c r="AX68" s="55"/>
      <c r="AY68" s="150"/>
      <c r="AZ68" s="62"/>
      <c r="BA68" s="99"/>
      <c r="BB68" s="99"/>
      <c r="BC68" s="99"/>
      <c r="BD68" s="99"/>
      <c r="BE68" s="99"/>
      <c r="BF68" s="100">
        <v>4</v>
      </c>
    </row>
    <row r="69" spans="1:72" s="29" customFormat="1" ht="15" customHeight="1" thickBot="1">
      <c r="A69" s="96">
        <v>52</v>
      </c>
      <c r="B69" s="106" t="s">
        <v>63</v>
      </c>
      <c r="C69" s="49">
        <f t="shared" si="38"/>
        <v>4</v>
      </c>
      <c r="D69" s="142">
        <f t="shared" si="39"/>
        <v>0</v>
      </c>
      <c r="E69" s="50" t="str">
        <f t="shared" si="40"/>
        <v/>
      </c>
      <c r="F69" s="50" t="str">
        <f t="shared" si="40"/>
        <v/>
      </c>
      <c r="G69" s="50" t="str">
        <f t="shared" si="40"/>
        <v/>
      </c>
      <c r="H69" s="50" t="str">
        <f t="shared" si="40"/>
        <v/>
      </c>
      <c r="I69" s="50" t="str">
        <f t="shared" si="40"/>
        <v/>
      </c>
      <c r="J69" s="98"/>
      <c r="K69" s="52"/>
      <c r="L69" s="52"/>
      <c r="M69" s="52"/>
      <c r="N69" s="52"/>
      <c r="O69" s="52"/>
      <c r="P69" s="62"/>
      <c r="Q69" s="64"/>
      <c r="R69" s="99"/>
      <c r="S69" s="99"/>
      <c r="T69" s="99"/>
      <c r="U69" s="99"/>
      <c r="V69" s="99"/>
      <c r="W69" s="56"/>
      <c r="X69" s="62"/>
      <c r="Y69" s="99"/>
      <c r="Z69" s="99"/>
      <c r="AA69" s="99"/>
      <c r="AB69" s="99"/>
      <c r="AC69" s="99"/>
      <c r="AD69" s="62"/>
      <c r="AE69" s="64"/>
      <c r="AF69" s="99"/>
      <c r="AG69" s="99"/>
      <c r="AH69" s="99"/>
      <c r="AI69" s="99"/>
      <c r="AJ69" s="99"/>
      <c r="AK69" s="150"/>
      <c r="AL69" s="62"/>
      <c r="AM69" s="99"/>
      <c r="AN69" s="99"/>
      <c r="AO69" s="99"/>
      <c r="AP69" s="99"/>
      <c r="AQ69" s="99"/>
      <c r="AR69" s="62"/>
      <c r="AS69" s="64"/>
      <c r="AT69" s="55"/>
      <c r="AU69" s="55"/>
      <c r="AV69" s="55"/>
      <c r="AW69" s="55"/>
      <c r="AX69" s="55"/>
      <c r="AY69" s="150"/>
      <c r="AZ69" s="62"/>
      <c r="BA69" s="99"/>
      <c r="BB69" s="99"/>
      <c r="BC69" s="99"/>
      <c r="BD69" s="99"/>
      <c r="BE69" s="99"/>
      <c r="BF69" s="100">
        <v>4</v>
      </c>
    </row>
    <row r="70" spans="1:72" s="28" customFormat="1" ht="15" customHeight="1" thickBot="1">
      <c r="A70" s="195" t="s">
        <v>43</v>
      </c>
      <c r="B70" s="196"/>
      <c r="C70" s="79">
        <f t="shared" ref="C70:N70" si="41">IF(SUM(C64:C69)&gt;0,SUM(C64:C69),"")</f>
        <v>40</v>
      </c>
      <c r="D70" s="144">
        <f t="shared" si="41"/>
        <v>867</v>
      </c>
      <c r="E70" s="101">
        <f t="shared" si="41"/>
        <v>15</v>
      </c>
      <c r="F70" s="102" t="str">
        <f t="shared" si="41"/>
        <v/>
      </c>
      <c r="G70" s="102" t="str">
        <f t="shared" si="41"/>
        <v/>
      </c>
      <c r="H70" s="102">
        <f t="shared" si="41"/>
        <v>852</v>
      </c>
      <c r="I70" s="103" t="str">
        <f t="shared" si="41"/>
        <v/>
      </c>
      <c r="J70" s="104" t="str">
        <f t="shared" si="41"/>
        <v/>
      </c>
      <c r="K70" s="102" t="str">
        <f t="shared" si="41"/>
        <v/>
      </c>
      <c r="L70" s="102" t="str">
        <f t="shared" si="41"/>
        <v/>
      </c>
      <c r="M70" s="102" t="str">
        <f t="shared" si="41"/>
        <v/>
      </c>
      <c r="N70" s="102" t="str">
        <f t="shared" si="41"/>
        <v/>
      </c>
      <c r="O70" s="83" t="str">
        <f>IF(COUNTIF(O64:O69,"E")&gt;0,COUNTIF(O64:O69,"E")&amp;"E","")</f>
        <v/>
      </c>
      <c r="P70" s="105" t="str">
        <f t="shared" ref="P70:U70" si="42">IF(SUM(P64:P69)&gt;0,SUM(P64:P69),"")</f>
        <v/>
      </c>
      <c r="Q70" s="101" t="str">
        <f t="shared" si="42"/>
        <v/>
      </c>
      <c r="R70" s="99" t="str">
        <f t="shared" si="42"/>
        <v/>
      </c>
      <c r="S70" s="99" t="str">
        <f t="shared" si="42"/>
        <v/>
      </c>
      <c r="T70" s="99">
        <f t="shared" si="42"/>
        <v>342</v>
      </c>
      <c r="U70" s="99" t="str">
        <f t="shared" si="42"/>
        <v/>
      </c>
      <c r="V70" s="83" t="str">
        <f>IF(COUNTIF(V64:V69,"E")&gt;0,COUNTIF(V64:V69,"E")&amp;"E","")</f>
        <v/>
      </c>
      <c r="W70" s="149">
        <f t="shared" ref="W70:AB70" si="43">IF(SUM(W64:W69)&gt;0,SUM(W64:W69),"")</f>
        <v>14</v>
      </c>
      <c r="X70" s="105">
        <f t="shared" si="43"/>
        <v>15</v>
      </c>
      <c r="Y70" s="99" t="str">
        <f t="shared" si="43"/>
        <v/>
      </c>
      <c r="Z70" s="99" t="str">
        <f t="shared" si="43"/>
        <v/>
      </c>
      <c r="AA70" s="99" t="str">
        <f t="shared" si="43"/>
        <v/>
      </c>
      <c r="AB70" s="99" t="str">
        <f t="shared" si="43"/>
        <v/>
      </c>
      <c r="AC70" s="83" t="str">
        <f>IF(COUNTIF(AC64:AC69,"E")&gt;0,COUNTIF(AC64:AC69,"E")&amp;"E","")</f>
        <v/>
      </c>
      <c r="AD70" s="105">
        <f t="shared" ref="AD70:AI70" si="44">IF(SUM(AD64:AD69)&gt;0,SUM(AD64:AD69),"")</f>
        <v>1</v>
      </c>
      <c r="AE70" s="101" t="str">
        <f t="shared" si="44"/>
        <v/>
      </c>
      <c r="AF70" s="99" t="str">
        <f t="shared" si="44"/>
        <v/>
      </c>
      <c r="AG70" s="99" t="str">
        <f t="shared" si="44"/>
        <v/>
      </c>
      <c r="AH70" s="99">
        <f t="shared" si="44"/>
        <v>270</v>
      </c>
      <c r="AI70" s="99" t="str">
        <f t="shared" si="44"/>
        <v/>
      </c>
      <c r="AJ70" s="83" t="str">
        <f>IF(COUNTIF(AJ64:AJ69,"E")&gt;0,COUNTIF(AJ64:AJ69,"E")&amp;"E","")</f>
        <v/>
      </c>
      <c r="AK70" s="151">
        <f t="shared" ref="AK70:AP70" si="45">IF(SUM(AK64:AK69)&gt;0,SUM(AK64:AK69),"")</f>
        <v>9</v>
      </c>
      <c r="AL70" s="105" t="str">
        <f t="shared" si="45"/>
        <v/>
      </c>
      <c r="AM70" s="99" t="str">
        <f t="shared" si="45"/>
        <v/>
      </c>
      <c r="AN70" s="99" t="str">
        <f t="shared" si="45"/>
        <v/>
      </c>
      <c r="AO70" s="99" t="str">
        <f t="shared" si="45"/>
        <v/>
      </c>
      <c r="AP70" s="99" t="str">
        <f t="shared" si="45"/>
        <v/>
      </c>
      <c r="AQ70" s="83" t="str">
        <f>IF(COUNTIF(AQ64:AQ69,"E")&gt;0,COUNTIF(AQ64:AQ69,"E")&amp;"E","")</f>
        <v/>
      </c>
      <c r="AR70" s="105" t="str">
        <f t="shared" ref="AR70:AW70" si="46">IF(SUM(AR64:AR69)&gt;0,SUM(AR64:AR69),"")</f>
        <v/>
      </c>
      <c r="AS70" s="101" t="str">
        <f t="shared" si="46"/>
        <v/>
      </c>
      <c r="AT70" s="99" t="str">
        <f t="shared" si="46"/>
        <v/>
      </c>
      <c r="AU70" s="99" t="str">
        <f t="shared" si="46"/>
        <v/>
      </c>
      <c r="AV70" s="99">
        <f t="shared" si="46"/>
        <v>240</v>
      </c>
      <c r="AW70" s="99" t="str">
        <f t="shared" si="46"/>
        <v/>
      </c>
      <c r="AX70" s="83" t="str">
        <f>IF(COUNTIF(AX64:AX69,"E")&gt;0,COUNTIF(AX64:AX69,"E")&amp;"E","")</f>
        <v/>
      </c>
      <c r="AY70" s="151">
        <f t="shared" ref="AY70:BD70" si="47">IF(SUM(AY64:AY69)&gt;0,SUM(AY64:AY69),"")</f>
        <v>8</v>
      </c>
      <c r="AZ70" s="105" t="str">
        <f t="shared" si="47"/>
        <v/>
      </c>
      <c r="BA70" s="99" t="str">
        <f t="shared" si="47"/>
        <v/>
      </c>
      <c r="BB70" s="99" t="str">
        <f t="shared" si="47"/>
        <v/>
      </c>
      <c r="BC70" s="99" t="str">
        <f t="shared" si="47"/>
        <v/>
      </c>
      <c r="BD70" s="99" t="str">
        <f t="shared" si="47"/>
        <v/>
      </c>
      <c r="BE70" s="83" t="str">
        <f>IF(COUNTIF(BE64:BE69,"E")&gt;0,COUNTIF(BE64:BE69,"E")&amp;"E","")</f>
        <v/>
      </c>
      <c r="BF70" s="103">
        <f>IF(SUM(BF64:BF69)&gt;0,SUM(BF64:BF69),"")</f>
        <v>8</v>
      </c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</row>
    <row r="71" spans="1:72" s="141" customFormat="1" ht="15" customHeight="1" thickBot="1">
      <c r="A71" s="188" t="s">
        <v>28</v>
      </c>
      <c r="B71" s="189"/>
      <c r="C71" s="134">
        <f t="shared" ref="C71:N71" si="48">IF(SUM(C62,C70)&gt;0,SUM(C62,C70),"")</f>
        <v>210</v>
      </c>
      <c r="D71" s="157">
        <f t="shared" si="48"/>
        <v>2822</v>
      </c>
      <c r="E71" s="140">
        <f t="shared" si="48"/>
        <v>720</v>
      </c>
      <c r="F71" s="135" t="str">
        <f t="shared" si="48"/>
        <v/>
      </c>
      <c r="G71" s="135">
        <f t="shared" si="48"/>
        <v>470</v>
      </c>
      <c r="H71" s="135">
        <f t="shared" si="48"/>
        <v>1527</v>
      </c>
      <c r="I71" s="136">
        <f t="shared" si="48"/>
        <v>105</v>
      </c>
      <c r="J71" s="137">
        <f t="shared" si="48"/>
        <v>110</v>
      </c>
      <c r="K71" s="135" t="str">
        <f t="shared" si="48"/>
        <v/>
      </c>
      <c r="L71" s="135">
        <f t="shared" si="48"/>
        <v>80</v>
      </c>
      <c r="M71" s="135">
        <f t="shared" si="48"/>
        <v>75</v>
      </c>
      <c r="N71" s="135" t="str">
        <f t="shared" si="48"/>
        <v/>
      </c>
      <c r="O71" s="138" t="str">
        <f>IF(COUNTIF(O13:O70,"E")&gt;0,COUNTIF(O13:O70,"E")&amp;"E","")</f>
        <v>2E</v>
      </c>
      <c r="P71" s="139">
        <f t="shared" ref="P71:U71" si="49">IF(SUM(P62,P70)&gt;0,SUM(P62,P70),"")</f>
        <v>30</v>
      </c>
      <c r="Q71" s="140">
        <f t="shared" si="49"/>
        <v>75</v>
      </c>
      <c r="R71" s="138" t="str">
        <f t="shared" si="49"/>
        <v/>
      </c>
      <c r="S71" s="138">
        <f t="shared" si="49"/>
        <v>30</v>
      </c>
      <c r="T71" s="138">
        <f t="shared" si="49"/>
        <v>432</v>
      </c>
      <c r="U71" s="138" t="str">
        <f t="shared" si="49"/>
        <v/>
      </c>
      <c r="V71" s="138" t="str">
        <f>IF(COUNTIF(V13:V70,"E")&gt;0,COUNTIF(V13:V70,"E")&amp;"E","")</f>
        <v>1E</v>
      </c>
      <c r="W71" s="152">
        <f t="shared" ref="W71:AB71" si="50">IF(SUM(W62,W70)&gt;0,SUM(W62,W70),"")</f>
        <v>30</v>
      </c>
      <c r="X71" s="139">
        <f t="shared" si="50"/>
        <v>165</v>
      </c>
      <c r="Y71" s="138" t="str">
        <f t="shared" si="50"/>
        <v/>
      </c>
      <c r="Z71" s="138">
        <f t="shared" si="50"/>
        <v>105</v>
      </c>
      <c r="AA71" s="138">
        <f t="shared" si="50"/>
        <v>180</v>
      </c>
      <c r="AB71" s="138" t="str">
        <f t="shared" si="50"/>
        <v/>
      </c>
      <c r="AC71" s="138" t="str">
        <f>IF(COUNTIF(AC13:AC70,"E")&gt;0,COUNTIF(AC13:AC70,"E")&amp;"E","")</f>
        <v>2E</v>
      </c>
      <c r="AD71" s="139">
        <f t="shared" ref="AD71:AI71" si="51">IF(SUM(AD62,AD70)&gt;0,SUM(AD62,AD70),"")</f>
        <v>30</v>
      </c>
      <c r="AE71" s="140">
        <f t="shared" si="51"/>
        <v>80</v>
      </c>
      <c r="AF71" s="138" t="str">
        <f t="shared" si="51"/>
        <v/>
      </c>
      <c r="AG71" s="138">
        <f t="shared" si="51"/>
        <v>120</v>
      </c>
      <c r="AH71" s="138">
        <f t="shared" si="51"/>
        <v>330</v>
      </c>
      <c r="AI71" s="138" t="str">
        <f t="shared" si="51"/>
        <v/>
      </c>
      <c r="AJ71" s="138" t="str">
        <f>IF(COUNTIF(AJ13:AJ70,"E")&gt;0,COUNTIF(AJ13:AJ70,"E")&amp;"E","")</f>
        <v>2E</v>
      </c>
      <c r="AK71" s="153">
        <f t="shared" ref="AK71:AP71" si="52">IF(SUM(AK62,AK70)&gt;0,SUM(AK62,AK70),"")</f>
        <v>30</v>
      </c>
      <c r="AL71" s="139">
        <f t="shared" si="52"/>
        <v>185</v>
      </c>
      <c r="AM71" s="138" t="str">
        <f t="shared" si="52"/>
        <v/>
      </c>
      <c r="AN71" s="138">
        <f t="shared" si="52"/>
        <v>65</v>
      </c>
      <c r="AO71" s="138">
        <f t="shared" si="52"/>
        <v>150</v>
      </c>
      <c r="AP71" s="138">
        <f t="shared" si="52"/>
        <v>30</v>
      </c>
      <c r="AQ71" s="138" t="str">
        <f>IF(COUNTIF(AQ13:AQ70,"E")&gt;0,COUNTIF(AQ13:AQ70,"E")&amp;"E","")</f>
        <v>3E</v>
      </c>
      <c r="AR71" s="139">
        <f t="shared" ref="AR71:AW71" si="53">IF(SUM(AR62,AR70)&gt;0,SUM(AR62,AR70),"")</f>
        <v>33</v>
      </c>
      <c r="AS71" s="140">
        <f t="shared" si="53"/>
        <v>75</v>
      </c>
      <c r="AT71" s="138" t="str">
        <f t="shared" si="53"/>
        <v/>
      </c>
      <c r="AU71" s="138">
        <f t="shared" si="53"/>
        <v>25</v>
      </c>
      <c r="AV71" s="138">
        <f t="shared" si="53"/>
        <v>300</v>
      </c>
      <c r="AW71" s="138">
        <f t="shared" si="53"/>
        <v>30</v>
      </c>
      <c r="AX71" s="138" t="str">
        <f>IF(COUNTIF(AX13:AX70,"E")&gt;0,COUNTIF(AX13:AX70,"E")&amp;"E","")</f>
        <v>2E</v>
      </c>
      <c r="AY71" s="153">
        <f t="shared" ref="AY71:BD71" si="54">IF(SUM(AY62,AY70)&gt;0,SUM(AY62,AY70),"")</f>
        <v>27</v>
      </c>
      <c r="AZ71" s="139">
        <f t="shared" si="54"/>
        <v>30</v>
      </c>
      <c r="BA71" s="138" t="str">
        <f t="shared" si="54"/>
        <v/>
      </c>
      <c r="BB71" s="138">
        <f t="shared" si="54"/>
        <v>45</v>
      </c>
      <c r="BC71" s="138">
        <f t="shared" si="54"/>
        <v>60</v>
      </c>
      <c r="BD71" s="138">
        <f t="shared" si="54"/>
        <v>45</v>
      </c>
      <c r="BE71" s="138" t="str">
        <f>IF(COUNTIF(BE13:BE70,"E")&gt;0,COUNTIF(BE13:BE70,"E")&amp;"E","")</f>
        <v/>
      </c>
      <c r="BF71" s="158">
        <f>IF(SUM(BF62,BF70)&gt;0,SUM(BF62,BF70),"")</f>
        <v>30</v>
      </c>
    </row>
    <row r="72" spans="1:72" ht="15" thickTop="1">
      <c r="C72" s="155"/>
    </row>
    <row r="73" spans="1:72">
      <c r="B73" s="30" t="s">
        <v>60</v>
      </c>
    </row>
    <row r="74" spans="1:72" ht="9" customHeight="1"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31"/>
      <c r="P74" s="31"/>
      <c r="Q74" s="15"/>
      <c r="R74" s="15"/>
      <c r="S74" s="15"/>
      <c r="T74" s="15"/>
      <c r="U74" s="15"/>
      <c r="V74" s="15"/>
      <c r="W74" s="15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32"/>
      <c r="AK74" s="32"/>
      <c r="AL74" s="15"/>
      <c r="AZ74" s="15"/>
    </row>
    <row r="75" spans="1:72" ht="27" customHeight="1">
      <c r="A75" s="187" t="s">
        <v>106</v>
      </c>
      <c r="B75" s="187"/>
      <c r="C75" s="187"/>
      <c r="D75" s="187"/>
      <c r="E75" s="187"/>
      <c r="F75" s="187"/>
      <c r="G75" s="190"/>
      <c r="H75" s="221" t="s">
        <v>107</v>
      </c>
      <c r="I75" s="222"/>
      <c r="J75" s="222"/>
      <c r="K75" s="222"/>
      <c r="L75" s="222"/>
      <c r="M75" s="222"/>
      <c r="N75" s="223"/>
      <c r="O75" s="33"/>
      <c r="P75" s="33"/>
      <c r="Q75" s="15"/>
      <c r="R75" s="15"/>
      <c r="S75" s="15"/>
      <c r="T75" s="15"/>
      <c r="U75" s="15"/>
      <c r="V75" s="15"/>
      <c r="W75" s="15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31"/>
      <c r="AK75" s="31"/>
      <c r="AL75" s="15"/>
      <c r="AZ75" s="15"/>
    </row>
    <row r="76" spans="1:72" ht="15.75">
      <c r="A76" s="15"/>
      <c r="B76" s="33"/>
    </row>
    <row r="77" spans="1:72">
      <c r="B77" s="5" t="s">
        <v>23</v>
      </c>
    </row>
    <row r="78" spans="1:72" ht="15" customHeight="1">
      <c r="B78" s="5" t="s">
        <v>27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3"/>
      <c r="AX78" s="33"/>
      <c r="AZ78" s="5"/>
      <c r="BA78" s="5"/>
      <c r="BB78" s="5"/>
      <c r="BC78" s="5"/>
      <c r="BD78" s="5"/>
      <c r="BE78" s="5"/>
      <c r="BF78" s="5"/>
    </row>
    <row r="79" spans="1:72">
      <c r="B79" s="183" t="s">
        <v>36</v>
      </c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</row>
    <row r="80" spans="1:72">
      <c r="B80" s="154" t="s">
        <v>69</v>
      </c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5"/>
      <c r="BA80" s="5"/>
      <c r="BB80" s="5"/>
      <c r="BC80" s="5"/>
      <c r="BD80" s="5"/>
      <c r="BE80" s="5"/>
      <c r="BF80" s="5"/>
    </row>
    <row r="81" spans="2:2">
      <c r="B81" s="36" t="s">
        <v>40</v>
      </c>
    </row>
    <row r="82" spans="2:2">
      <c r="B82" s="36" t="s">
        <v>68</v>
      </c>
    </row>
    <row r="102" ht="16.350000000000001" customHeight="1"/>
    <row r="103" ht="16.350000000000001" customHeight="1"/>
    <row r="108" ht="26.45" customHeight="1"/>
    <row r="129" ht="16.350000000000001" customHeight="1"/>
    <row r="130" ht="16.350000000000001" customHeight="1"/>
    <row r="134" ht="25.15" customHeight="1"/>
    <row r="154" ht="13.9" customHeight="1"/>
    <row r="155" ht="13.9" customHeight="1"/>
    <row r="159" ht="26.45" customHeight="1"/>
    <row r="160" ht="21.75" customHeight="1"/>
    <row r="169" ht="13.5" customHeight="1"/>
  </sheetData>
  <mergeCells count="38">
    <mergeCell ref="B79:Y79"/>
    <mergeCell ref="A70:B70"/>
    <mergeCell ref="X74:AI74"/>
    <mergeCell ref="A75:G75"/>
    <mergeCell ref="C6:Q6"/>
    <mergeCell ref="C7:Q7"/>
    <mergeCell ref="Q10:W10"/>
    <mergeCell ref="C9:C11"/>
    <mergeCell ref="D9:I9"/>
    <mergeCell ref="A12:BF12"/>
    <mergeCell ref="A48:BF48"/>
    <mergeCell ref="H75:N75"/>
    <mergeCell ref="X75:AI75"/>
    <mergeCell ref="A61:B61"/>
    <mergeCell ref="A47:B47"/>
    <mergeCell ref="A71:B71"/>
    <mergeCell ref="AZ10:BF10"/>
    <mergeCell ref="X10:AD10"/>
    <mergeCell ref="AL10:AR10"/>
    <mergeCell ref="AS10:AY10"/>
    <mergeCell ref="AL9:AY9"/>
    <mergeCell ref="AZ9:BF9"/>
    <mergeCell ref="B1:U1"/>
    <mergeCell ref="A9:A11"/>
    <mergeCell ref="B9:B11"/>
    <mergeCell ref="A62:B62"/>
    <mergeCell ref="B63:BF63"/>
    <mergeCell ref="AL2:AY2"/>
    <mergeCell ref="C4:AE4"/>
    <mergeCell ref="C5:Q5"/>
    <mergeCell ref="C3:AE3"/>
    <mergeCell ref="AL7:AY7"/>
    <mergeCell ref="E10:I10"/>
    <mergeCell ref="AE10:AK10"/>
    <mergeCell ref="J10:P10"/>
    <mergeCell ref="J9:W9"/>
    <mergeCell ref="X9:AK9"/>
    <mergeCell ref="D10:D11"/>
  </mergeCells>
  <phoneticPr fontId="14" type="noConversion"/>
  <pageMargins left="1.1811023622047245" right="0.70866141732283472" top="0.19685039370078741" bottom="0.19685039370078741" header="0.31496062992125984" footer="0.31496062992125984"/>
  <pageSetup paperSize="8" scale="65" fitToWidth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Planowanie przestrzenne</vt:lpstr>
      <vt:lpstr>Zarządzanie przestrzenią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</dc:creator>
  <cp:lastModifiedBy>Użytkownik systemu Windows</cp:lastModifiedBy>
  <cp:lastPrinted>2019-07-11T10:43:31Z</cp:lastPrinted>
  <dcterms:created xsi:type="dcterms:W3CDTF">2007-12-04T15:57:32Z</dcterms:created>
  <dcterms:modified xsi:type="dcterms:W3CDTF">2019-07-11T10:44:23Z</dcterms:modified>
</cp:coreProperties>
</file>