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ocjologia I stopnia" sheetId="1" r:id="rId1"/>
  </sheets>
  <definedNames>
    <definedName name="_xlnm.Print_Area" localSheetId="0">'Socjologia I stopnia'!$A$1:$AY$77</definedName>
  </definedNames>
  <calcPr fullCalcOnLoad="1"/>
</workbook>
</file>

<file path=xl/sharedStrings.xml><?xml version="1.0" encoding="utf-8"?>
<sst xmlns="http://schemas.openxmlformats.org/spreadsheetml/2006/main" count="171" uniqueCount="87">
  <si>
    <t xml:space="preserve">Plan studiów obowiązujący od roku akademickiego 2019/2020 </t>
  </si>
  <si>
    <t>KIERUNEK:</t>
  </si>
  <si>
    <t>Socjologia</t>
  </si>
  <si>
    <t>Specjalność studiów:</t>
  </si>
  <si>
    <t>Poziom studiów:</t>
  </si>
  <si>
    <t>Profil studiów:</t>
  </si>
  <si>
    <t>praktyczny</t>
  </si>
  <si>
    <t>Forma studiów:</t>
  </si>
  <si>
    <t>stacjonarne</t>
  </si>
  <si>
    <t>Lp.</t>
  </si>
  <si>
    <t>Nazwa modułu (przedmiotu)</t>
  </si>
  <si>
    <t>Punkty ECTS</t>
  </si>
  <si>
    <t>Wymiar godzin (łączny)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</si>
  <si>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</si>
  <si>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</si>
  <si>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</si>
  <si>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</si>
  <si>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</si>
  <si>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</si>
  <si>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</si>
  <si>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</si>
  <si>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</si>
  <si>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</si>
  <si>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Forma zal.</t>
  </si>
  <si>
    <t>Blok modułów (przedmiotów) obowiązkowych - A</t>
  </si>
  <si>
    <t>Przedmioty socjologii ogólnej</t>
  </si>
  <si>
    <t>Wstęp do socjologii</t>
  </si>
  <si>
    <t>ZO</t>
  </si>
  <si>
    <t>Historia myśli socjologicznej</t>
  </si>
  <si>
    <t>Mikrostruktury społeczne</t>
  </si>
  <si>
    <t>E</t>
  </si>
  <si>
    <t>Makrostruktury społeczne</t>
  </si>
  <si>
    <t>Współczesne teorie socjologiczne</t>
  </si>
  <si>
    <t>Teorie zmian i rozwoju społecznego</t>
  </si>
  <si>
    <t>Przedmioty metodologiczne</t>
  </si>
  <si>
    <t>Metodologiczne podstawy socjologii</t>
  </si>
  <si>
    <t>Metody i techniki badań socjologicznych (P)</t>
  </si>
  <si>
    <t>Metody statystyczne w socjologii (P)</t>
  </si>
  <si>
    <t>Badania ilościowe (P)</t>
  </si>
  <si>
    <t>Badania jakościowe (P)</t>
  </si>
  <si>
    <t>Komputerowa analiza danych ilościowych (P)</t>
  </si>
  <si>
    <t>Przedmioty uzupełniające</t>
  </si>
  <si>
    <t xml:space="preserve">Demografia </t>
  </si>
  <si>
    <t>Antropologia kulturowa</t>
  </si>
  <si>
    <t>Elementy prawa</t>
  </si>
  <si>
    <t>Prawo autorskie i ochrona własności intelektualnej</t>
  </si>
  <si>
    <t>Techniki skutecznego uczenia się (P)</t>
  </si>
  <si>
    <t>Warsztaty myślenia projektowego (P)</t>
  </si>
  <si>
    <t>Podstawy przedsiębiorczości (P)</t>
  </si>
  <si>
    <t>Komunikacja interpersonalna i wystąpienia publiczne (P)</t>
  </si>
  <si>
    <t>Projekt społeczny: aplikowanie, zarządzanie, rozliczanie (P)</t>
  </si>
  <si>
    <t>Projekt społeczny: ewaluacja (P)</t>
  </si>
  <si>
    <t>Instytucje życia publicznego – wizyty studyjne (P)</t>
  </si>
  <si>
    <t>Ekonomia społeczna (P)</t>
  </si>
  <si>
    <t>Absolwent na rynku pracy (P)</t>
  </si>
  <si>
    <t>Przedmioty socjologii szczegółowych</t>
  </si>
  <si>
    <t>Socjologia kultury</t>
  </si>
  <si>
    <t>Socjologia mobilności i migracji</t>
  </si>
  <si>
    <t>Socjologia rynku pracy</t>
  </si>
  <si>
    <t>Socjologia narodu i grup etnicznych</t>
  </si>
  <si>
    <t>Socjologia zdrowia, choroby i medycyny</t>
  </si>
  <si>
    <t>Socjologia regionu</t>
  </si>
  <si>
    <t>Blok językowy</t>
  </si>
  <si>
    <t>Język obcy</t>
  </si>
  <si>
    <t>Wychowanie fizyczne</t>
  </si>
  <si>
    <t>Razem A</t>
  </si>
  <si>
    <t>Blok modułów (przedmiotów) wybieralnych/fakultatywnych  - B</t>
  </si>
  <si>
    <t>Przedmioty fakultatywne (16) (po 30h)</t>
  </si>
  <si>
    <t>Seminarium dyplomowe</t>
  </si>
  <si>
    <t>Razem B</t>
  </si>
  <si>
    <t>Razem A+B</t>
  </si>
  <si>
    <t>Razem godziny w semestrze</t>
  </si>
  <si>
    <r>
      <rPr>
        <b/>
        <sz val="12"/>
        <rFont val="Arial Narrow"/>
        <family val="2"/>
      </rPr>
      <t xml:space="preserve">Praktyki zawodowe* </t>
    </r>
    <r>
      <rPr>
        <sz val="12"/>
        <rFont val="Arial Narrow"/>
        <family val="2"/>
      </rPr>
      <t>(pkt ECTS/wymiar)</t>
    </r>
  </si>
  <si>
    <t>720 godzin</t>
  </si>
  <si>
    <t>Minimalna liczba punktów ECTS dla zajęć ogólnouniwersyteckich lub na innym kierunku studiów (zajęcia fakultatywne) **</t>
  </si>
  <si>
    <t>Liczba punktów za pracę dyplomową i jej obronę (egzamin dyplomowy)</t>
  </si>
  <si>
    <t>Punkty ECTS w semestrze</t>
  </si>
  <si>
    <t xml:space="preserve">Razem </t>
  </si>
  <si>
    <r>
      <rPr>
        <sz val="12"/>
        <rFont val="Czcionka tekstu podstawowego"/>
        <family val="2"/>
      </rPr>
      <t xml:space="preserve">* </t>
    </r>
    <r>
      <rPr>
        <sz val="12"/>
        <color indexed="8"/>
        <rFont val="Czcionka tekstu podstawowego"/>
        <family val="2"/>
      </rPr>
      <t xml:space="preserve">Praktyki zawodowe mogą być realizowane przez studenta od 2 do 6 semestru natomiast zaliczane będą w 6 semestrze.
</t>
    </r>
  </si>
  <si>
    <r>
      <rPr>
        <sz val="12"/>
        <rFont val="Czcionka tekstu podstawowego"/>
        <family val="2"/>
      </rPr>
      <t>** student musi zdobyć minimum 4 pkt. ECTS w ramach niezwiązanych z kierunkiem studiów zajęć o</t>
    </r>
    <r>
      <rPr>
        <sz val="12"/>
        <color indexed="8"/>
        <rFont val="Czcionka tekstu podstawowego"/>
        <family val="2"/>
      </rPr>
      <t xml:space="preserve">gólnouczelnianych lub zajęć na innym kierunku studiów </t>
    </r>
  </si>
  <si>
    <t xml:space="preserve">A - blok modulów (przedmiotów) obowiązujących wszystkich studentów danego kierunku i specjalności </t>
  </si>
  <si>
    <t>B - blok modułów (przedmiotów) wybieralnych/fakultatywnych m.in.. specjalnościowych lub specjalizacyjnych (minimum 30% ogólnej liczby punktów ECTS)</t>
  </si>
  <si>
    <t>Symbole: WY-wykład, CA-ćwiczenia, LB-labolatorium, KW-konwersatorium, SM-seminarium, (P)-przedmiot praktyczny</t>
  </si>
  <si>
    <t>pierwszy</t>
  </si>
  <si>
    <t>Zatwierdzony na posiedzeniu Senatu UMCS w Lublinie w dniu:</t>
  </si>
  <si>
    <t>29 maja 2019 roku</t>
  </si>
  <si>
    <t>Załącznik nr 7 do Uchwały Senatu Nr XXIV-27.20/19 z dnia 29 maja 2019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</si>
</sst>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5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9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10"/>
      <name val="Czcionka tekstu podstawowego"/>
      <family val="2"/>
    </font>
    <font>
      <b/>
      <sz val="10"/>
      <color indexed="9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7"/>
      <name val="Czcionka tekstu podstawowego"/>
      <family val="2"/>
    </font>
    <font>
      <sz val="18"/>
      <color indexed="8"/>
      <name val="Czcionka tekstu podstawowego"/>
      <family val="2"/>
    </font>
    <font>
      <sz val="12"/>
      <color indexed="8"/>
      <name val="Czcionka tekstu podstawowego"/>
      <family val="2"/>
    </font>
    <font>
      <u val="single"/>
      <sz val="10"/>
      <color indexed="12"/>
      <name val="Czcionka tekstu podstawowego"/>
      <family val="2"/>
    </font>
    <font>
      <sz val="10"/>
      <color indexed="19"/>
      <name val="Czcionka tekstu podstawowego"/>
      <family val="2"/>
    </font>
    <font>
      <sz val="10"/>
      <color indexed="63"/>
      <name val="Czcionka tekstu podstawowego"/>
      <family val="2"/>
    </font>
    <font>
      <sz val="11"/>
      <name val="Czcionka tekstu podstawowego"/>
      <family val="2"/>
    </font>
    <font>
      <b/>
      <sz val="12"/>
      <name val="Czcionka tekstu podstawowego"/>
      <family val="0"/>
    </font>
    <font>
      <b/>
      <sz val="11"/>
      <name val="Czcionka tekstu podstawowego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sz val="12"/>
      <name val="Arial Narrow"/>
      <family val="2"/>
    </font>
    <font>
      <sz val="10"/>
      <color indexed="8"/>
      <name val="Arial"/>
      <family val="2"/>
    </font>
    <font>
      <b/>
      <sz val="11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12"/>
      <name val="Arial"/>
      <family val="2"/>
    </font>
    <font>
      <sz val="12"/>
      <name val="Czcionka tekstu podstawowego"/>
      <family val="2"/>
    </font>
    <font>
      <u val="single"/>
      <sz val="12"/>
      <name val="Czcionka tekstu podstawowego"/>
      <family val="0"/>
    </font>
    <font>
      <b/>
      <sz val="16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Protection="0">
      <alignment/>
    </xf>
    <xf numFmtId="0" fontId="50" fillId="30" borderId="1" applyNumberFormat="0" applyAlignment="0" applyProtection="0"/>
    <xf numFmtId="0" fontId="51" fillId="31" borderId="2" applyNumberFormat="0" applyAlignment="0" applyProtection="0"/>
    <xf numFmtId="0" fontId="52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3" borderId="0" applyNumberFormat="0" applyBorder="0" applyProtection="0">
      <alignment/>
    </xf>
    <xf numFmtId="0" fontId="23" fillId="0" borderId="0">
      <alignment/>
      <protection/>
    </xf>
    <xf numFmtId="0" fontId="6" fillId="0" borderId="0" applyNumberFormat="0" applyFill="0" applyBorder="0" applyProtection="0">
      <alignment/>
    </xf>
    <xf numFmtId="0" fontId="7" fillId="34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53" fillId="0" borderId="3" applyNumberFormat="0" applyFill="0" applyAlignment="0" applyProtection="0"/>
    <xf numFmtId="0" fontId="54" fillId="35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11" fillId="36" borderId="0" applyNumberFormat="0" applyBorder="0" applyProtection="0">
      <alignment/>
    </xf>
    <xf numFmtId="0" fontId="58" fillId="37" borderId="0" applyNumberFormat="0" applyBorder="0" applyAlignment="0" applyProtection="0"/>
    <xf numFmtId="0" fontId="12" fillId="36" borderId="8" applyNumberFormat="0" applyProtection="0">
      <alignment/>
    </xf>
    <xf numFmtId="0" fontId="59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Protection="0">
      <alignment/>
    </xf>
    <xf numFmtId="0" fontId="63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Protection="0">
      <alignment/>
    </xf>
    <xf numFmtId="0" fontId="64" fillId="39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/>
    </xf>
    <xf numFmtId="0" fontId="18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18" fillId="41" borderId="11" xfId="0" applyFont="1" applyFill="1" applyBorder="1" applyAlignment="1">
      <alignment horizontal="center" vertical="center"/>
    </xf>
    <xf numFmtId="0" fontId="18" fillId="41" borderId="11" xfId="0" applyFont="1" applyFill="1" applyBorder="1" applyAlignment="1">
      <alignment horizontal="left" vertical="center"/>
    </xf>
    <xf numFmtId="0" fontId="13" fillId="42" borderId="0" xfId="0" applyFont="1" applyFill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1" xfId="50" applyFont="1" applyBorder="1" applyProtection="1">
      <alignment/>
      <protection locked="0"/>
    </xf>
    <xf numFmtId="0" fontId="22" fillId="0" borderId="11" xfId="0" applyFont="1" applyBorder="1" applyAlignment="1">
      <alignment horizontal="center" vertical="center"/>
    </xf>
    <xf numFmtId="0" fontId="22" fillId="40" borderId="11" xfId="0" applyFont="1" applyFill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22" fillId="43" borderId="11" xfId="0" applyFont="1" applyFill="1" applyBorder="1" applyAlignment="1">
      <alignment horizontal="justify" wrapText="1"/>
    </xf>
    <xf numFmtId="0" fontId="22" fillId="44" borderId="11" xfId="0" applyFont="1" applyFill="1" applyBorder="1" applyAlignment="1">
      <alignment horizontal="center" vertical="center" wrapText="1"/>
    </xf>
    <xf numFmtId="0" fontId="18" fillId="44" borderId="11" xfId="0" applyFont="1" applyFill="1" applyBorder="1" applyAlignment="1">
      <alignment vertical="center"/>
    </xf>
    <xf numFmtId="0" fontId="22" fillId="44" borderId="11" xfId="0" applyFont="1" applyFill="1" applyBorder="1" applyAlignment="1">
      <alignment horizontal="center" vertical="center"/>
    </xf>
    <xf numFmtId="0" fontId="13" fillId="44" borderId="0" xfId="0" applyFont="1" applyFill="1" applyAlignment="1">
      <alignment/>
    </xf>
    <xf numFmtId="0" fontId="22" fillId="0" borderId="11" xfId="0" applyFont="1" applyBorder="1" applyAlignment="1">
      <alignment horizontal="center"/>
    </xf>
    <xf numFmtId="0" fontId="22" fillId="43" borderId="11" xfId="0" applyFont="1" applyFill="1" applyBorder="1" applyAlignment="1">
      <alignment wrapText="1"/>
    </xf>
    <xf numFmtId="0" fontId="22" fillId="43" borderId="11" xfId="0" applyFont="1" applyFill="1" applyBorder="1" applyAlignment="1">
      <alignment horizontal="justify" vertical="center" wrapText="1"/>
    </xf>
    <xf numFmtId="0" fontId="22" fillId="45" borderId="11" xfId="0" applyFont="1" applyFill="1" applyBorder="1" applyAlignment="1">
      <alignment horizontal="center" vertical="center" wrapText="1"/>
    </xf>
    <xf numFmtId="0" fontId="18" fillId="45" borderId="11" xfId="0" applyFont="1" applyFill="1" applyBorder="1" applyAlignment="1">
      <alignment horizontal="justify" wrapText="1"/>
    </xf>
    <xf numFmtId="0" fontId="22" fillId="45" borderId="11" xfId="0" applyFont="1" applyFill="1" applyBorder="1" applyAlignment="1">
      <alignment horizontal="center" vertical="center"/>
    </xf>
    <xf numFmtId="0" fontId="22" fillId="42" borderId="11" xfId="0" applyFont="1" applyFill="1" applyBorder="1" applyAlignment="1">
      <alignment horizontal="center" vertical="center" wrapText="1"/>
    </xf>
    <xf numFmtId="0" fontId="13" fillId="45" borderId="0" xfId="0" applyFont="1" applyFill="1" applyAlignment="1">
      <alignment/>
    </xf>
    <xf numFmtId="0" fontId="22" fillId="0" borderId="11" xfId="0" applyFont="1" applyFill="1" applyBorder="1" applyAlignment="1">
      <alignment horizontal="justify" wrapText="1"/>
    </xf>
    <xf numFmtId="0" fontId="22" fillId="0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22" fillId="0" borderId="11" xfId="0" applyFont="1" applyBorder="1" applyAlignment="1">
      <alignment horizontal="justify" wrapText="1"/>
    </xf>
    <xf numFmtId="0" fontId="18" fillId="46" borderId="11" xfId="0" applyFont="1" applyFill="1" applyBorder="1" applyAlignment="1">
      <alignment vertical="center" wrapText="1"/>
    </xf>
    <xf numFmtId="0" fontId="18" fillId="46" borderId="11" xfId="0" applyFont="1" applyFill="1" applyBorder="1" applyAlignment="1">
      <alignment wrapText="1"/>
    </xf>
    <xf numFmtId="0" fontId="18" fillId="46" borderId="11" xfId="0" applyFont="1" applyFill="1" applyBorder="1" applyAlignment="1">
      <alignment vertical="center"/>
    </xf>
    <xf numFmtId="0" fontId="18" fillId="46" borderId="11" xfId="0" applyFont="1" applyFill="1" applyBorder="1" applyAlignment="1">
      <alignment horizontal="center" wrapText="1"/>
    </xf>
    <xf numFmtId="0" fontId="18" fillId="46" borderId="11" xfId="0" applyFont="1" applyFill="1" applyBorder="1" applyAlignment="1">
      <alignment horizontal="center" vertical="center"/>
    </xf>
    <xf numFmtId="0" fontId="15" fillId="46" borderId="0" xfId="0" applyFont="1" applyFill="1" applyAlignment="1">
      <alignment/>
    </xf>
    <xf numFmtId="0" fontId="22" fillId="0" borderId="11" xfId="0" applyFont="1" applyBorder="1" applyAlignment="1">
      <alignment vertical="center" wrapText="1"/>
    </xf>
    <xf numFmtId="0" fontId="22" fillId="43" borderId="11" xfId="0" applyFont="1" applyFill="1" applyBorder="1" applyAlignment="1">
      <alignment/>
    </xf>
    <xf numFmtId="0" fontId="13" fillId="0" borderId="0" xfId="0" applyFont="1" applyAlignment="1">
      <alignment/>
    </xf>
    <xf numFmtId="0" fontId="22" fillId="47" borderId="11" xfId="0" applyFont="1" applyFill="1" applyBorder="1" applyAlignment="1">
      <alignment horizontal="center" vertical="center" wrapText="1"/>
    </xf>
    <xf numFmtId="0" fontId="18" fillId="47" borderId="11" xfId="0" applyFont="1" applyFill="1" applyBorder="1" applyAlignment="1">
      <alignment horizontal="left" vertical="center"/>
    </xf>
    <xf numFmtId="0" fontId="22" fillId="47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5" fillId="40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40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1" xfId="0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textRotation="90"/>
    </xf>
    <xf numFmtId="0" fontId="18" fillId="0" borderId="11" xfId="0" applyFont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40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18" fillId="40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 readingOrder="1"/>
    </xf>
    <xf numFmtId="0" fontId="18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16" fillId="0" borderId="0" xfId="0" applyFont="1" applyBorder="1" applyAlignment="1">
      <alignment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e" xfId="46"/>
    <cellStyle name="Comma" xfId="47"/>
    <cellStyle name="Comma [0]" xfId="48"/>
    <cellStyle name="Error 1" xfId="49"/>
    <cellStyle name="Excel Built-in Normal" xfId="50"/>
    <cellStyle name="Footnote 1" xfId="51"/>
    <cellStyle name="Good 1" xfId="52"/>
    <cellStyle name="Heading 1 1" xfId="53"/>
    <cellStyle name="Heading 2 1" xfId="54"/>
    <cellStyle name="Hyperlink 1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 1" xfId="62"/>
    <cellStyle name="Neutralne" xfId="63"/>
    <cellStyle name="Note 1" xfId="64"/>
    <cellStyle name="Obliczenia" xfId="65"/>
    <cellStyle name="Percent" xfId="66"/>
    <cellStyle name="Status 1" xfId="67"/>
    <cellStyle name="Suma" xfId="68"/>
    <cellStyle name="Tekst objaśnienia" xfId="69"/>
    <cellStyle name="Tekst ostrzeżenia" xfId="70"/>
    <cellStyle name="Text 1" xfId="71"/>
    <cellStyle name="Tytuł" xfId="72"/>
    <cellStyle name="Uwaga" xfId="73"/>
    <cellStyle name="Currency" xfId="74"/>
    <cellStyle name="Currency [0]" xfId="75"/>
    <cellStyle name="Warning 1" xfId="76"/>
    <cellStyle name="Złe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5CE"/>
      <rgbColor rgb="0099CCFF"/>
      <rgbColor rgb="00FF99CC"/>
      <rgbColor rgb="00CC99FF"/>
      <rgbColor rgb="00FFCCCC"/>
      <rgbColor rgb="003366FF"/>
      <rgbColor rgb="0033CCCC"/>
      <rgbColor rgb="00ACB20C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5"/>
  <sheetViews>
    <sheetView tabSelected="1" view="pageBreakPreview" zoomScale="75" zoomScaleSheetLayoutView="75" zoomScalePageLayoutView="0" workbookViewId="0" topLeftCell="A1">
      <selection activeCell="AB5" sqref="AB5"/>
    </sheetView>
  </sheetViews>
  <sheetFormatPr defaultColWidth="8.59765625" defaultRowHeight="14.25"/>
  <cols>
    <col min="1" max="1" width="3.19921875" style="1" customWidth="1"/>
    <col min="2" max="2" width="44" style="1" customWidth="1"/>
    <col min="3" max="3" width="5.5" style="1" customWidth="1"/>
    <col min="4" max="4" width="5" style="1" customWidth="1"/>
    <col min="5" max="5" width="4.19921875" style="1" customWidth="1"/>
    <col min="6" max="51" width="3.69921875" style="1" customWidth="1"/>
    <col min="52" max="52" width="65.8984375" style="1" customWidth="1"/>
    <col min="53" max="16384" width="8.59765625" style="1" customWidth="1"/>
  </cols>
  <sheetData>
    <row r="1" spans="2:31" ht="20.2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2"/>
      <c r="W1" s="2"/>
      <c r="X1" s="3"/>
      <c r="Y1" s="3"/>
      <c r="Z1" s="3"/>
      <c r="AA1" s="3"/>
      <c r="AB1" s="3"/>
      <c r="AC1" s="3"/>
      <c r="AD1" s="3"/>
      <c r="AE1" s="3"/>
    </row>
    <row r="2" spans="2:51" ht="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3"/>
      <c r="Z2" s="3"/>
      <c r="AA2" s="3"/>
      <c r="AB2" s="3"/>
      <c r="AC2" s="3"/>
      <c r="AD2" s="3"/>
      <c r="AE2" s="3"/>
      <c r="AI2" s="99" t="s">
        <v>86</v>
      </c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</row>
    <row r="3" spans="1:51" ht="20.25">
      <c r="A3" s="5"/>
      <c r="B3" s="3" t="s">
        <v>1</v>
      </c>
      <c r="C3" s="73" t="s">
        <v>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1" ht="19.5" customHeight="1">
      <c r="A4" s="7"/>
      <c r="B4" s="8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</row>
    <row r="5" spans="1:51" ht="15.75" customHeight="1">
      <c r="A5" s="7"/>
      <c r="B5" s="3" t="s">
        <v>4</v>
      </c>
      <c r="C5" s="75" t="s">
        <v>83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1:51" ht="15">
      <c r="A6" s="5"/>
      <c r="B6" s="3" t="s">
        <v>5</v>
      </c>
      <c r="C6" s="75" t="s">
        <v>6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10"/>
      <c r="S6" s="10"/>
      <c r="T6" s="10"/>
      <c r="U6" s="10"/>
      <c r="V6" s="10"/>
      <c r="W6" s="10"/>
      <c r="X6" s="10"/>
      <c r="Y6" s="9"/>
      <c r="Z6" s="9"/>
      <c r="AA6" s="9"/>
      <c r="AB6" s="9"/>
      <c r="AC6" s="9"/>
      <c r="AD6" s="9"/>
      <c r="AE6" s="9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18" customHeight="1">
      <c r="A7" s="5"/>
      <c r="B7" s="11" t="s">
        <v>7</v>
      </c>
      <c r="C7" s="75" t="s">
        <v>8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12"/>
      <c r="Z7" s="12"/>
      <c r="AA7" s="12"/>
      <c r="AB7" s="12"/>
      <c r="AC7" s="12"/>
      <c r="AD7" s="12"/>
      <c r="AE7" s="12"/>
      <c r="AF7" s="13"/>
      <c r="AG7" s="13"/>
      <c r="AH7" s="13"/>
      <c r="AI7" s="13"/>
      <c r="AJ7" s="13"/>
      <c r="AK7" s="13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</row>
    <row r="8" spans="1:51" ht="11.2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</row>
    <row r="9" spans="1:51" ht="18.75" customHeight="1">
      <c r="A9" s="79" t="s">
        <v>9</v>
      </c>
      <c r="B9" s="82" t="s">
        <v>10</v>
      </c>
      <c r="C9" s="78" t="s">
        <v>11</v>
      </c>
      <c r="D9" s="79" t="s">
        <v>12</v>
      </c>
      <c r="E9" s="79"/>
      <c r="F9" s="79"/>
      <c r="G9" s="79"/>
      <c r="H9" s="79"/>
      <c r="I9" s="79"/>
      <c r="J9" s="77" t="s">
        <v>13</v>
      </c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 t="s">
        <v>14</v>
      </c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 t="s">
        <v>15</v>
      </c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</row>
    <row r="10" spans="1:51" ht="15.75">
      <c r="A10" s="79"/>
      <c r="B10" s="82"/>
      <c r="C10" s="78"/>
      <c r="D10" s="78" t="s">
        <v>16</v>
      </c>
      <c r="E10" s="79" t="s">
        <v>17</v>
      </c>
      <c r="F10" s="79"/>
      <c r="G10" s="79"/>
      <c r="H10" s="79"/>
      <c r="I10" s="79"/>
      <c r="J10" s="80">
        <v>1</v>
      </c>
      <c r="K10" s="80"/>
      <c r="L10" s="80"/>
      <c r="M10" s="80"/>
      <c r="N10" s="80"/>
      <c r="O10" s="80"/>
      <c r="P10" s="80"/>
      <c r="Q10" s="77">
        <v>2</v>
      </c>
      <c r="R10" s="77"/>
      <c r="S10" s="77"/>
      <c r="T10" s="77"/>
      <c r="U10" s="77"/>
      <c r="V10" s="77"/>
      <c r="W10" s="77"/>
      <c r="X10" s="80">
        <v>3</v>
      </c>
      <c r="Y10" s="80"/>
      <c r="Z10" s="80"/>
      <c r="AA10" s="80"/>
      <c r="AB10" s="80"/>
      <c r="AC10" s="80"/>
      <c r="AD10" s="80"/>
      <c r="AE10" s="77">
        <v>4</v>
      </c>
      <c r="AF10" s="77"/>
      <c r="AG10" s="77"/>
      <c r="AH10" s="77"/>
      <c r="AI10" s="77"/>
      <c r="AJ10" s="77"/>
      <c r="AK10" s="77"/>
      <c r="AL10" s="80">
        <v>5</v>
      </c>
      <c r="AM10" s="80"/>
      <c r="AN10" s="80"/>
      <c r="AO10" s="80"/>
      <c r="AP10" s="80"/>
      <c r="AQ10" s="80"/>
      <c r="AR10" s="80"/>
      <c r="AS10" s="77">
        <v>6</v>
      </c>
      <c r="AT10" s="77"/>
      <c r="AU10" s="77"/>
      <c r="AV10" s="77"/>
      <c r="AW10" s="77"/>
      <c r="AX10" s="77"/>
      <c r="AY10" s="77"/>
    </row>
    <row r="11" spans="1:51" ht="70.5" customHeight="1">
      <c r="A11" s="79"/>
      <c r="B11" s="82"/>
      <c r="C11" s="78"/>
      <c r="D11" s="78"/>
      <c r="E11" s="14" t="s">
        <v>18</v>
      </c>
      <c r="F11" s="14" t="s">
        <v>19</v>
      </c>
      <c r="G11" s="14" t="s">
        <v>20</v>
      </c>
      <c r="H11" s="14" t="s">
        <v>21</v>
      </c>
      <c r="I11" s="15" t="s">
        <v>22</v>
      </c>
      <c r="J11" s="16" t="s">
        <v>18</v>
      </c>
      <c r="K11" s="16" t="s">
        <v>19</v>
      </c>
      <c r="L11" s="16" t="s">
        <v>20</v>
      </c>
      <c r="M11" s="16" t="s">
        <v>21</v>
      </c>
      <c r="N11" s="17" t="s">
        <v>22</v>
      </c>
      <c r="O11" s="18" t="s">
        <v>23</v>
      </c>
      <c r="P11" s="18" t="s">
        <v>11</v>
      </c>
      <c r="Q11" s="14" t="s">
        <v>18</v>
      </c>
      <c r="R11" s="14" t="s">
        <v>19</v>
      </c>
      <c r="S11" s="14" t="s">
        <v>20</v>
      </c>
      <c r="T11" s="14" t="s">
        <v>21</v>
      </c>
      <c r="U11" s="15" t="s">
        <v>22</v>
      </c>
      <c r="V11" s="19" t="s">
        <v>23</v>
      </c>
      <c r="W11" s="19" t="s">
        <v>11</v>
      </c>
      <c r="X11" s="16" t="s">
        <v>18</v>
      </c>
      <c r="Y11" s="16" t="s">
        <v>19</v>
      </c>
      <c r="Z11" s="16" t="s">
        <v>20</v>
      </c>
      <c r="AA11" s="16" t="s">
        <v>21</v>
      </c>
      <c r="AB11" s="17" t="s">
        <v>22</v>
      </c>
      <c r="AC11" s="18" t="s">
        <v>23</v>
      </c>
      <c r="AD11" s="18" t="s">
        <v>11</v>
      </c>
      <c r="AE11" s="14" t="s">
        <v>18</v>
      </c>
      <c r="AF11" s="14" t="s">
        <v>19</v>
      </c>
      <c r="AG11" s="14" t="s">
        <v>20</v>
      </c>
      <c r="AH11" s="14" t="s">
        <v>21</v>
      </c>
      <c r="AI11" s="15" t="s">
        <v>22</v>
      </c>
      <c r="AJ11" s="19" t="s">
        <v>23</v>
      </c>
      <c r="AK11" s="19" t="s">
        <v>11</v>
      </c>
      <c r="AL11" s="16" t="s">
        <v>18</v>
      </c>
      <c r="AM11" s="16" t="s">
        <v>19</v>
      </c>
      <c r="AN11" s="16" t="s">
        <v>20</v>
      </c>
      <c r="AO11" s="16" t="s">
        <v>21</v>
      </c>
      <c r="AP11" s="17" t="s">
        <v>22</v>
      </c>
      <c r="AQ11" s="18" t="s">
        <v>23</v>
      </c>
      <c r="AR11" s="18" t="s">
        <v>11</v>
      </c>
      <c r="AS11" s="14" t="s">
        <v>18</v>
      </c>
      <c r="AT11" s="14" t="s">
        <v>19</v>
      </c>
      <c r="AU11" s="14" t="s">
        <v>20</v>
      </c>
      <c r="AV11" s="14" t="s">
        <v>21</v>
      </c>
      <c r="AW11" s="15" t="s">
        <v>22</v>
      </c>
      <c r="AX11" s="19" t="s">
        <v>23</v>
      </c>
      <c r="AY11" s="19" t="s">
        <v>11</v>
      </c>
    </row>
    <row r="12" spans="1:51" ht="15.75">
      <c r="A12" s="79" t="s">
        <v>24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</row>
    <row r="13" spans="1:52" ht="15.75">
      <c r="A13" s="20"/>
      <c r="B13" s="21" t="s">
        <v>25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2"/>
    </row>
    <row r="14" spans="1:51" ht="15.75">
      <c r="A14" s="23">
        <v>1</v>
      </c>
      <c r="B14" s="24" t="s">
        <v>26</v>
      </c>
      <c r="C14" s="25">
        <v>2</v>
      </c>
      <c r="D14" s="23">
        <v>30</v>
      </c>
      <c r="E14" s="23">
        <v>15</v>
      </c>
      <c r="F14" s="23"/>
      <c r="G14" s="23"/>
      <c r="H14" s="23">
        <v>15</v>
      </c>
      <c r="I14" s="23"/>
      <c r="J14" s="26">
        <v>15</v>
      </c>
      <c r="K14" s="26"/>
      <c r="L14" s="26"/>
      <c r="M14" s="26">
        <v>15</v>
      </c>
      <c r="N14" s="27"/>
      <c r="O14" s="27" t="s">
        <v>27</v>
      </c>
      <c r="P14" s="27">
        <v>2</v>
      </c>
      <c r="Q14" s="23"/>
      <c r="R14" s="23"/>
      <c r="S14" s="23"/>
      <c r="T14" s="23"/>
      <c r="U14" s="23"/>
      <c r="V14" s="23"/>
      <c r="W14" s="23"/>
      <c r="X14" s="26"/>
      <c r="Y14" s="26"/>
      <c r="Z14" s="26"/>
      <c r="AA14" s="26"/>
      <c r="AB14" s="26"/>
      <c r="AC14" s="26"/>
      <c r="AD14" s="26"/>
      <c r="AE14" s="23"/>
      <c r="AF14" s="23"/>
      <c r="AG14" s="23"/>
      <c r="AH14" s="23"/>
      <c r="AI14" s="25"/>
      <c r="AJ14" s="25"/>
      <c r="AK14" s="25"/>
      <c r="AL14" s="27"/>
      <c r="AM14" s="27"/>
      <c r="AN14" s="27"/>
      <c r="AO14" s="27"/>
      <c r="AP14" s="27"/>
      <c r="AQ14" s="27"/>
      <c r="AR14" s="27"/>
      <c r="AS14" s="25"/>
      <c r="AT14" s="25"/>
      <c r="AU14" s="25"/>
      <c r="AV14" s="25"/>
      <c r="AW14" s="25"/>
      <c r="AX14" s="25"/>
      <c r="AY14" s="25"/>
    </row>
    <row r="15" spans="1:51" ht="15.75">
      <c r="A15" s="23">
        <v>2</v>
      </c>
      <c r="B15" s="28" t="s">
        <v>28</v>
      </c>
      <c r="C15" s="25">
        <v>3</v>
      </c>
      <c r="D15" s="23">
        <v>45</v>
      </c>
      <c r="E15" s="23">
        <v>30</v>
      </c>
      <c r="F15" s="23"/>
      <c r="G15" s="23"/>
      <c r="H15" s="23">
        <v>15</v>
      </c>
      <c r="I15" s="23"/>
      <c r="J15" s="26">
        <v>30</v>
      </c>
      <c r="K15" s="26"/>
      <c r="L15" s="26"/>
      <c r="M15" s="26">
        <v>15</v>
      </c>
      <c r="N15" s="27"/>
      <c r="O15" s="27" t="s">
        <v>27</v>
      </c>
      <c r="P15" s="27">
        <v>3</v>
      </c>
      <c r="Q15" s="25"/>
      <c r="R15" s="25"/>
      <c r="S15" s="25"/>
      <c r="T15" s="25"/>
      <c r="U15" s="25"/>
      <c r="V15" s="25"/>
      <c r="W15" s="25"/>
      <c r="X15" s="27"/>
      <c r="Y15" s="27"/>
      <c r="Z15" s="27"/>
      <c r="AA15" s="27"/>
      <c r="AB15" s="27"/>
      <c r="AC15" s="27"/>
      <c r="AD15" s="27"/>
      <c r="AE15" s="23"/>
      <c r="AF15" s="23"/>
      <c r="AG15" s="23"/>
      <c r="AH15" s="23"/>
      <c r="AI15" s="25"/>
      <c r="AJ15" s="25"/>
      <c r="AK15" s="25"/>
      <c r="AL15" s="27"/>
      <c r="AM15" s="27"/>
      <c r="AN15" s="27"/>
      <c r="AO15" s="27"/>
      <c r="AP15" s="27"/>
      <c r="AQ15" s="27"/>
      <c r="AR15" s="27"/>
      <c r="AS15" s="25"/>
      <c r="AT15" s="25"/>
      <c r="AU15" s="25"/>
      <c r="AV15" s="25"/>
      <c r="AW15" s="25"/>
      <c r="AX15" s="25"/>
      <c r="AY15" s="25"/>
    </row>
    <row r="16" spans="1:51" ht="15.75">
      <c r="A16" s="23">
        <v>3</v>
      </c>
      <c r="B16" s="28" t="s">
        <v>29</v>
      </c>
      <c r="C16" s="25">
        <v>4</v>
      </c>
      <c r="D16" s="23">
        <f>SUM(E16:I16)</f>
        <v>60</v>
      </c>
      <c r="E16" s="23">
        <v>30</v>
      </c>
      <c r="F16" s="23"/>
      <c r="G16" s="23"/>
      <c r="H16" s="23">
        <v>30</v>
      </c>
      <c r="I16" s="23"/>
      <c r="J16" s="26">
        <v>30</v>
      </c>
      <c r="K16" s="26"/>
      <c r="L16" s="26"/>
      <c r="M16" s="26">
        <v>30</v>
      </c>
      <c r="N16" s="27"/>
      <c r="O16" s="27" t="s">
        <v>30</v>
      </c>
      <c r="P16" s="27">
        <v>4</v>
      </c>
      <c r="Q16" s="23"/>
      <c r="R16" s="23"/>
      <c r="S16" s="23"/>
      <c r="T16" s="23"/>
      <c r="U16" s="25"/>
      <c r="V16" s="25"/>
      <c r="W16" s="25"/>
      <c r="X16" s="27"/>
      <c r="Y16" s="27"/>
      <c r="Z16" s="27"/>
      <c r="AA16" s="27"/>
      <c r="AB16" s="27"/>
      <c r="AC16" s="27"/>
      <c r="AD16" s="27"/>
      <c r="AE16" s="25"/>
      <c r="AF16" s="25"/>
      <c r="AG16" s="25"/>
      <c r="AH16" s="25"/>
      <c r="AI16" s="25"/>
      <c r="AJ16" s="25"/>
      <c r="AK16" s="25"/>
      <c r="AL16" s="27"/>
      <c r="AM16" s="27"/>
      <c r="AN16" s="27"/>
      <c r="AO16" s="27"/>
      <c r="AP16" s="27"/>
      <c r="AQ16" s="27"/>
      <c r="AR16" s="27"/>
      <c r="AS16" s="25"/>
      <c r="AT16" s="25"/>
      <c r="AU16" s="25"/>
      <c r="AV16" s="25"/>
      <c r="AW16" s="25"/>
      <c r="AX16" s="25"/>
      <c r="AY16" s="25"/>
    </row>
    <row r="17" spans="1:51" ht="15.75">
      <c r="A17" s="23">
        <v>4</v>
      </c>
      <c r="B17" s="29" t="s">
        <v>31</v>
      </c>
      <c r="C17" s="25">
        <v>4</v>
      </c>
      <c r="D17" s="23">
        <f>SUM(E17:I17)</f>
        <v>60</v>
      </c>
      <c r="E17" s="23">
        <v>30</v>
      </c>
      <c r="F17" s="23"/>
      <c r="G17" s="23"/>
      <c r="H17" s="23">
        <v>30</v>
      </c>
      <c r="I17" s="23"/>
      <c r="J17" s="26"/>
      <c r="K17" s="26"/>
      <c r="L17" s="26"/>
      <c r="M17" s="26"/>
      <c r="N17" s="27"/>
      <c r="O17" s="27"/>
      <c r="P17" s="27"/>
      <c r="Q17" s="25">
        <v>30</v>
      </c>
      <c r="R17" s="25"/>
      <c r="S17" s="25"/>
      <c r="T17" s="25">
        <v>30</v>
      </c>
      <c r="U17" s="25"/>
      <c r="V17" s="25" t="s">
        <v>30</v>
      </c>
      <c r="W17" s="25">
        <v>4</v>
      </c>
      <c r="X17" s="27"/>
      <c r="Y17" s="27"/>
      <c r="Z17" s="27"/>
      <c r="AA17" s="27"/>
      <c r="AB17" s="27"/>
      <c r="AC17" s="27"/>
      <c r="AD17" s="27"/>
      <c r="AE17" s="25"/>
      <c r="AF17" s="25"/>
      <c r="AG17" s="25"/>
      <c r="AH17" s="25"/>
      <c r="AI17" s="25"/>
      <c r="AJ17" s="25"/>
      <c r="AK17" s="25"/>
      <c r="AL17" s="27"/>
      <c r="AM17" s="27"/>
      <c r="AN17" s="27"/>
      <c r="AO17" s="27"/>
      <c r="AP17" s="27"/>
      <c r="AQ17" s="27"/>
      <c r="AR17" s="27"/>
      <c r="AS17" s="25"/>
      <c r="AT17" s="25"/>
      <c r="AU17" s="25"/>
      <c r="AV17" s="25"/>
      <c r="AW17" s="25"/>
      <c r="AX17" s="25"/>
      <c r="AY17" s="25"/>
    </row>
    <row r="18" spans="1:51" ht="15.75" customHeight="1">
      <c r="A18" s="23">
        <v>5</v>
      </c>
      <c r="B18" s="29" t="s">
        <v>32</v>
      </c>
      <c r="C18" s="25">
        <v>3</v>
      </c>
      <c r="D18" s="23">
        <v>45</v>
      </c>
      <c r="E18" s="23">
        <v>30</v>
      </c>
      <c r="F18" s="23"/>
      <c r="G18" s="23"/>
      <c r="H18" s="23">
        <v>15</v>
      </c>
      <c r="I18" s="23"/>
      <c r="J18" s="26"/>
      <c r="K18" s="26"/>
      <c r="L18" s="26"/>
      <c r="M18" s="26"/>
      <c r="N18" s="27"/>
      <c r="O18" s="27"/>
      <c r="P18" s="27"/>
      <c r="Q18" s="25"/>
      <c r="R18" s="25"/>
      <c r="S18" s="25"/>
      <c r="T18" s="25"/>
      <c r="U18" s="25"/>
      <c r="V18" s="25"/>
      <c r="W18" s="25"/>
      <c r="X18" s="27">
        <v>30</v>
      </c>
      <c r="Y18" s="27"/>
      <c r="Z18" s="27"/>
      <c r="AA18" s="27">
        <v>15</v>
      </c>
      <c r="AB18" s="27"/>
      <c r="AC18" s="27" t="s">
        <v>30</v>
      </c>
      <c r="AD18" s="27">
        <v>3</v>
      </c>
      <c r="AE18" s="25"/>
      <c r="AF18" s="25"/>
      <c r="AG18" s="25"/>
      <c r="AH18" s="25"/>
      <c r="AI18" s="25"/>
      <c r="AJ18" s="25"/>
      <c r="AK18" s="25"/>
      <c r="AL18" s="27"/>
      <c r="AM18" s="27"/>
      <c r="AN18" s="27"/>
      <c r="AO18" s="27"/>
      <c r="AP18" s="27"/>
      <c r="AQ18" s="27"/>
      <c r="AR18" s="27"/>
      <c r="AS18" s="25"/>
      <c r="AT18" s="25"/>
      <c r="AU18" s="25"/>
      <c r="AV18" s="25"/>
      <c r="AW18" s="25"/>
      <c r="AX18" s="25"/>
      <c r="AY18" s="25"/>
    </row>
    <row r="19" spans="1:51" ht="15.75">
      <c r="A19" s="23">
        <v>6</v>
      </c>
      <c r="B19" s="29" t="s">
        <v>33</v>
      </c>
      <c r="C19" s="25">
        <v>2</v>
      </c>
      <c r="D19" s="23">
        <f>SUM(E19:I19)</f>
        <v>30</v>
      </c>
      <c r="E19" s="23">
        <v>15</v>
      </c>
      <c r="F19" s="23"/>
      <c r="G19" s="23"/>
      <c r="H19" s="23">
        <v>15</v>
      </c>
      <c r="I19" s="23"/>
      <c r="J19" s="26"/>
      <c r="K19" s="26"/>
      <c r="L19" s="26"/>
      <c r="M19" s="26"/>
      <c r="N19" s="27"/>
      <c r="O19" s="27"/>
      <c r="P19" s="27"/>
      <c r="Q19" s="25"/>
      <c r="R19" s="25"/>
      <c r="S19" s="25"/>
      <c r="T19" s="25"/>
      <c r="U19" s="25"/>
      <c r="V19" s="25"/>
      <c r="W19" s="25"/>
      <c r="X19" s="27"/>
      <c r="Y19" s="27"/>
      <c r="Z19" s="27"/>
      <c r="AA19" s="27"/>
      <c r="AB19" s="27"/>
      <c r="AC19" s="27"/>
      <c r="AD19" s="27"/>
      <c r="AE19" s="25">
        <v>15</v>
      </c>
      <c r="AF19" s="25"/>
      <c r="AG19" s="25"/>
      <c r="AH19" s="25">
        <v>15</v>
      </c>
      <c r="AI19" s="25"/>
      <c r="AJ19" s="25" t="s">
        <v>27</v>
      </c>
      <c r="AK19" s="25">
        <v>2</v>
      </c>
      <c r="AL19" s="27"/>
      <c r="AM19" s="27"/>
      <c r="AN19" s="27"/>
      <c r="AO19" s="27"/>
      <c r="AP19" s="27"/>
      <c r="AQ19" s="27"/>
      <c r="AR19" s="27"/>
      <c r="AS19" s="25"/>
      <c r="AT19" s="25"/>
      <c r="AU19" s="25"/>
      <c r="AV19" s="25"/>
      <c r="AW19" s="25"/>
      <c r="AX19" s="25"/>
      <c r="AY19" s="25"/>
    </row>
    <row r="20" spans="1:51" s="33" customFormat="1" ht="15.75">
      <c r="A20" s="30"/>
      <c r="B20" s="31" t="s">
        <v>34</v>
      </c>
      <c r="C20" s="32"/>
      <c r="D20" s="30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</row>
    <row r="21" spans="1:51" ht="15.75">
      <c r="A21" s="23">
        <v>7</v>
      </c>
      <c r="B21" s="29" t="s">
        <v>35</v>
      </c>
      <c r="C21" s="25">
        <v>1</v>
      </c>
      <c r="D21" s="23">
        <v>15</v>
      </c>
      <c r="E21" s="25">
        <v>15</v>
      </c>
      <c r="F21" s="25"/>
      <c r="G21" s="25"/>
      <c r="H21" s="25"/>
      <c r="I21" s="25"/>
      <c r="J21" s="27"/>
      <c r="K21" s="27"/>
      <c r="L21" s="27"/>
      <c r="M21" s="27"/>
      <c r="N21" s="27"/>
      <c r="O21" s="27"/>
      <c r="P21" s="27"/>
      <c r="Q21" s="25">
        <v>15</v>
      </c>
      <c r="R21" s="25"/>
      <c r="S21" s="25"/>
      <c r="T21" s="25"/>
      <c r="U21" s="25"/>
      <c r="V21" s="25" t="s">
        <v>27</v>
      </c>
      <c r="W21" s="25">
        <v>1</v>
      </c>
      <c r="X21" s="27"/>
      <c r="Y21" s="27"/>
      <c r="Z21" s="27"/>
      <c r="AA21" s="27"/>
      <c r="AB21" s="27"/>
      <c r="AC21" s="27"/>
      <c r="AD21" s="27"/>
      <c r="AE21" s="25"/>
      <c r="AF21" s="25"/>
      <c r="AG21" s="25"/>
      <c r="AH21" s="25"/>
      <c r="AI21" s="25"/>
      <c r="AJ21" s="25"/>
      <c r="AK21" s="25"/>
      <c r="AL21" s="27"/>
      <c r="AM21" s="27"/>
      <c r="AN21" s="27"/>
      <c r="AO21" s="27"/>
      <c r="AP21" s="27"/>
      <c r="AQ21" s="27"/>
      <c r="AR21" s="27"/>
      <c r="AS21" s="25"/>
      <c r="AT21" s="25"/>
      <c r="AU21" s="25"/>
      <c r="AV21" s="25"/>
      <c r="AW21" s="25"/>
      <c r="AX21" s="25"/>
      <c r="AY21" s="25"/>
    </row>
    <row r="22" spans="1:51" ht="15.75">
      <c r="A22" s="23">
        <v>8</v>
      </c>
      <c r="B22" s="29" t="s">
        <v>36</v>
      </c>
      <c r="C22" s="34">
        <v>7</v>
      </c>
      <c r="D22" s="23">
        <f>SUM(E22:I22)</f>
        <v>60</v>
      </c>
      <c r="E22" s="25">
        <v>30</v>
      </c>
      <c r="F22" s="25"/>
      <c r="G22" s="25">
        <v>30</v>
      </c>
      <c r="H22" s="25"/>
      <c r="I22" s="25"/>
      <c r="J22" s="27"/>
      <c r="K22" s="27"/>
      <c r="L22" s="27"/>
      <c r="M22" s="27"/>
      <c r="N22" s="27"/>
      <c r="O22" s="27"/>
      <c r="P22" s="27"/>
      <c r="Q22" s="25"/>
      <c r="R22" s="25"/>
      <c r="S22" s="25"/>
      <c r="T22" s="25"/>
      <c r="U22" s="25"/>
      <c r="V22" s="25"/>
      <c r="W22" s="25"/>
      <c r="X22" s="27">
        <v>30</v>
      </c>
      <c r="Y22" s="27"/>
      <c r="Z22" s="27">
        <v>30</v>
      </c>
      <c r="AA22" s="27"/>
      <c r="AB22" s="27"/>
      <c r="AC22" s="27" t="s">
        <v>30</v>
      </c>
      <c r="AD22" s="27">
        <v>7</v>
      </c>
      <c r="AE22" s="25"/>
      <c r="AF22" s="25"/>
      <c r="AG22" s="25"/>
      <c r="AH22" s="25"/>
      <c r="AI22" s="25"/>
      <c r="AJ22" s="25"/>
      <c r="AK22" s="25"/>
      <c r="AL22" s="27"/>
      <c r="AM22" s="27"/>
      <c r="AN22" s="27"/>
      <c r="AO22" s="27"/>
      <c r="AP22" s="27"/>
      <c r="AQ22" s="27"/>
      <c r="AR22" s="27"/>
      <c r="AS22" s="25"/>
      <c r="AT22" s="25"/>
      <c r="AU22" s="25"/>
      <c r="AV22" s="25"/>
      <c r="AW22" s="25"/>
      <c r="AX22" s="25"/>
      <c r="AY22" s="25"/>
    </row>
    <row r="23" spans="1:51" ht="15.75">
      <c r="A23" s="23">
        <v>9</v>
      </c>
      <c r="B23" s="29" t="s">
        <v>37</v>
      </c>
      <c r="C23" s="34">
        <v>6</v>
      </c>
      <c r="D23" s="23">
        <f>SUM(E23:I23)</f>
        <v>60</v>
      </c>
      <c r="E23" s="25">
        <v>30</v>
      </c>
      <c r="F23" s="25"/>
      <c r="G23" s="25"/>
      <c r="H23" s="25">
        <v>30</v>
      </c>
      <c r="I23" s="25"/>
      <c r="J23" s="27"/>
      <c r="K23" s="27"/>
      <c r="L23" s="27"/>
      <c r="M23" s="27"/>
      <c r="N23" s="27"/>
      <c r="O23" s="27"/>
      <c r="P23" s="27"/>
      <c r="Q23" s="25"/>
      <c r="R23" s="25"/>
      <c r="S23" s="25"/>
      <c r="T23" s="25"/>
      <c r="U23" s="25"/>
      <c r="V23" s="25"/>
      <c r="W23" s="25"/>
      <c r="X23" s="27">
        <v>30</v>
      </c>
      <c r="Y23" s="27"/>
      <c r="Z23" s="27"/>
      <c r="AA23" s="27">
        <v>30</v>
      </c>
      <c r="AB23" s="27"/>
      <c r="AC23" s="27" t="s">
        <v>30</v>
      </c>
      <c r="AD23" s="27">
        <v>6</v>
      </c>
      <c r="AE23" s="25"/>
      <c r="AF23" s="25"/>
      <c r="AG23" s="25"/>
      <c r="AH23" s="25"/>
      <c r="AI23" s="25"/>
      <c r="AJ23" s="25"/>
      <c r="AK23" s="25"/>
      <c r="AL23" s="27"/>
      <c r="AM23" s="27"/>
      <c r="AN23" s="27"/>
      <c r="AO23" s="27"/>
      <c r="AP23" s="27"/>
      <c r="AQ23" s="27"/>
      <c r="AR23" s="27"/>
      <c r="AS23" s="25"/>
      <c r="AT23" s="25"/>
      <c r="AU23" s="25"/>
      <c r="AV23" s="25"/>
      <c r="AW23" s="25"/>
      <c r="AX23" s="25"/>
      <c r="AY23" s="25"/>
    </row>
    <row r="24" spans="1:51" ht="15.75">
      <c r="A24" s="23">
        <v>10</v>
      </c>
      <c r="B24" s="35" t="s">
        <v>38</v>
      </c>
      <c r="C24" s="25">
        <v>4</v>
      </c>
      <c r="D24" s="23">
        <v>30</v>
      </c>
      <c r="E24" s="25"/>
      <c r="F24" s="25"/>
      <c r="G24" s="25">
        <v>30</v>
      </c>
      <c r="H24" s="25"/>
      <c r="I24" s="25"/>
      <c r="J24" s="27"/>
      <c r="K24" s="27"/>
      <c r="L24" s="27"/>
      <c r="M24" s="27"/>
      <c r="N24" s="27"/>
      <c r="O24" s="27"/>
      <c r="P24" s="27"/>
      <c r="Q24" s="25"/>
      <c r="R24" s="25"/>
      <c r="S24" s="25"/>
      <c r="T24" s="25"/>
      <c r="U24" s="25"/>
      <c r="V24" s="25"/>
      <c r="W24" s="25"/>
      <c r="X24" s="27"/>
      <c r="Y24" s="27"/>
      <c r="Z24" s="27"/>
      <c r="AA24" s="27"/>
      <c r="AB24" s="27"/>
      <c r="AC24" s="27"/>
      <c r="AD24" s="27"/>
      <c r="AE24" s="25"/>
      <c r="AF24" s="25"/>
      <c r="AG24" s="25">
        <v>30</v>
      </c>
      <c r="AH24" s="25"/>
      <c r="AI24" s="25"/>
      <c r="AJ24" s="25" t="s">
        <v>30</v>
      </c>
      <c r="AK24" s="25">
        <v>4</v>
      </c>
      <c r="AL24" s="27"/>
      <c r="AM24" s="27"/>
      <c r="AN24" s="27"/>
      <c r="AO24" s="27"/>
      <c r="AP24" s="27"/>
      <c r="AQ24" s="27"/>
      <c r="AR24" s="27"/>
      <c r="AS24" s="25"/>
      <c r="AT24" s="25"/>
      <c r="AU24" s="25"/>
      <c r="AV24" s="25"/>
      <c r="AW24" s="25"/>
      <c r="AX24" s="25"/>
      <c r="AY24" s="25"/>
    </row>
    <row r="25" spans="1:51" ht="15.75">
      <c r="A25" s="23">
        <v>11</v>
      </c>
      <c r="B25" s="36" t="s">
        <v>39</v>
      </c>
      <c r="C25" s="25">
        <v>7</v>
      </c>
      <c r="D25" s="23">
        <v>60</v>
      </c>
      <c r="E25" s="25">
        <v>15</v>
      </c>
      <c r="F25" s="25"/>
      <c r="G25" s="25">
        <v>45</v>
      </c>
      <c r="H25" s="25"/>
      <c r="I25" s="25"/>
      <c r="J25" s="27"/>
      <c r="K25" s="27"/>
      <c r="L25" s="27"/>
      <c r="M25" s="27"/>
      <c r="N25" s="27"/>
      <c r="O25" s="27"/>
      <c r="P25" s="27"/>
      <c r="Q25" s="25"/>
      <c r="R25" s="25"/>
      <c r="S25" s="25"/>
      <c r="T25" s="25"/>
      <c r="U25" s="25"/>
      <c r="V25" s="25"/>
      <c r="W25" s="25"/>
      <c r="X25" s="27"/>
      <c r="Y25" s="27"/>
      <c r="Z25" s="27"/>
      <c r="AA25" s="27"/>
      <c r="AB25" s="27"/>
      <c r="AC25" s="27"/>
      <c r="AD25" s="27"/>
      <c r="AE25" s="25">
        <v>15</v>
      </c>
      <c r="AF25" s="25"/>
      <c r="AG25" s="25">
        <v>45</v>
      </c>
      <c r="AH25" s="25"/>
      <c r="AI25" s="25"/>
      <c r="AJ25" s="25" t="s">
        <v>30</v>
      </c>
      <c r="AK25" s="25">
        <v>7</v>
      </c>
      <c r="AL25" s="27"/>
      <c r="AM25" s="27"/>
      <c r="AN25" s="27"/>
      <c r="AO25" s="27"/>
      <c r="AP25" s="27"/>
      <c r="AQ25" s="27"/>
      <c r="AR25" s="27"/>
      <c r="AS25" s="25"/>
      <c r="AT25" s="25"/>
      <c r="AU25" s="25"/>
      <c r="AV25" s="25"/>
      <c r="AW25" s="25"/>
      <c r="AX25" s="25"/>
      <c r="AY25" s="25"/>
    </row>
    <row r="26" spans="1:51" ht="15.75">
      <c r="A26" s="23">
        <v>12</v>
      </c>
      <c r="B26" s="29" t="s">
        <v>40</v>
      </c>
      <c r="C26" s="25">
        <v>4</v>
      </c>
      <c r="D26" s="23">
        <f>SUM(E26:I26)</f>
        <v>30</v>
      </c>
      <c r="E26" s="25"/>
      <c r="F26" s="25"/>
      <c r="G26" s="25">
        <v>30</v>
      </c>
      <c r="H26" s="25"/>
      <c r="I26" s="25"/>
      <c r="J26" s="27"/>
      <c r="K26" s="27"/>
      <c r="L26" s="27"/>
      <c r="M26" s="27"/>
      <c r="N26" s="27"/>
      <c r="O26" s="27"/>
      <c r="P26" s="27"/>
      <c r="Q26" s="25"/>
      <c r="R26" s="25"/>
      <c r="S26" s="25"/>
      <c r="T26" s="25"/>
      <c r="U26" s="25"/>
      <c r="V26" s="25"/>
      <c r="W26" s="25"/>
      <c r="X26" s="27"/>
      <c r="Y26" s="27"/>
      <c r="Z26" s="27"/>
      <c r="AA26" s="27"/>
      <c r="AB26" s="27"/>
      <c r="AC26" s="27"/>
      <c r="AD26" s="27"/>
      <c r="AE26" s="25"/>
      <c r="AF26" s="25"/>
      <c r="AG26" s="25"/>
      <c r="AH26" s="25"/>
      <c r="AI26" s="25"/>
      <c r="AJ26" s="25"/>
      <c r="AK26" s="25"/>
      <c r="AL26" s="27"/>
      <c r="AM26" s="27"/>
      <c r="AN26" s="27">
        <v>30</v>
      </c>
      <c r="AO26" s="27"/>
      <c r="AP26" s="27"/>
      <c r="AQ26" s="27" t="s">
        <v>27</v>
      </c>
      <c r="AR26" s="27">
        <v>4</v>
      </c>
      <c r="AS26" s="25"/>
      <c r="AT26" s="25"/>
      <c r="AU26" s="25"/>
      <c r="AV26" s="25"/>
      <c r="AW26" s="25"/>
      <c r="AX26" s="25"/>
      <c r="AY26" s="25"/>
    </row>
    <row r="27" spans="1:51" s="41" customFormat="1" ht="15.75">
      <c r="A27" s="37"/>
      <c r="B27" s="38" t="s">
        <v>41</v>
      </c>
      <c r="C27" s="39"/>
      <c r="D27" s="40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</row>
    <row r="28" spans="1:51" s="45" customFormat="1" ht="15.75">
      <c r="A28" s="23">
        <v>13</v>
      </c>
      <c r="B28" s="42" t="s">
        <v>42</v>
      </c>
      <c r="C28" s="25">
        <v>2</v>
      </c>
      <c r="D28" s="23">
        <v>30</v>
      </c>
      <c r="E28" s="25"/>
      <c r="F28" s="25"/>
      <c r="G28" s="25"/>
      <c r="H28" s="25">
        <v>30</v>
      </c>
      <c r="I28" s="25"/>
      <c r="J28" s="27"/>
      <c r="K28" s="27"/>
      <c r="L28" s="27"/>
      <c r="M28" s="27">
        <v>30</v>
      </c>
      <c r="N28" s="27"/>
      <c r="O28" s="27" t="s">
        <v>27</v>
      </c>
      <c r="P28" s="27">
        <v>2</v>
      </c>
      <c r="Q28" s="43"/>
      <c r="R28" s="43"/>
      <c r="S28" s="43"/>
      <c r="T28" s="43"/>
      <c r="U28" s="43"/>
      <c r="V28" s="43"/>
      <c r="W28" s="43"/>
      <c r="X28" s="44"/>
      <c r="Y28" s="44"/>
      <c r="Z28" s="44"/>
      <c r="AA28" s="44"/>
      <c r="AB28" s="44"/>
      <c r="AC28" s="44"/>
      <c r="AD28" s="44"/>
      <c r="AE28" s="43"/>
      <c r="AF28" s="43"/>
      <c r="AG28" s="43"/>
      <c r="AH28" s="43"/>
      <c r="AI28" s="43"/>
      <c r="AJ28" s="43"/>
      <c r="AK28" s="43"/>
      <c r="AL28" s="44"/>
      <c r="AM28" s="44"/>
      <c r="AN28" s="44"/>
      <c r="AO28" s="44"/>
      <c r="AP28" s="44"/>
      <c r="AQ28" s="44"/>
      <c r="AR28" s="44"/>
      <c r="AS28" s="43"/>
      <c r="AT28" s="43"/>
      <c r="AU28" s="43"/>
      <c r="AV28" s="43"/>
      <c r="AW28" s="43"/>
      <c r="AX28" s="43"/>
      <c r="AY28" s="43"/>
    </row>
    <row r="29" spans="1:51" s="45" customFormat="1" ht="15.75">
      <c r="A29" s="23">
        <v>14</v>
      </c>
      <c r="B29" s="29" t="s">
        <v>43</v>
      </c>
      <c r="C29" s="25">
        <v>2</v>
      </c>
      <c r="D29" s="23">
        <v>30</v>
      </c>
      <c r="E29" s="25"/>
      <c r="F29" s="25"/>
      <c r="G29" s="25"/>
      <c r="H29" s="25">
        <v>30</v>
      </c>
      <c r="I29" s="25"/>
      <c r="J29" s="27"/>
      <c r="K29" s="27"/>
      <c r="L29" s="27"/>
      <c r="M29" s="27">
        <v>30</v>
      </c>
      <c r="N29" s="27"/>
      <c r="O29" s="27" t="s">
        <v>27</v>
      </c>
      <c r="P29" s="27">
        <v>2</v>
      </c>
      <c r="Q29" s="43"/>
      <c r="R29" s="43"/>
      <c r="S29" s="43"/>
      <c r="T29" s="43"/>
      <c r="U29" s="43"/>
      <c r="V29" s="43"/>
      <c r="W29" s="43"/>
      <c r="X29" s="44"/>
      <c r="Y29" s="44"/>
      <c r="Z29" s="44"/>
      <c r="AA29" s="44"/>
      <c r="AB29" s="44"/>
      <c r="AC29" s="44"/>
      <c r="AD29" s="44"/>
      <c r="AE29" s="43"/>
      <c r="AF29" s="43"/>
      <c r="AG29" s="43"/>
      <c r="AH29" s="43"/>
      <c r="AI29" s="43"/>
      <c r="AJ29" s="43"/>
      <c r="AK29" s="43"/>
      <c r="AL29" s="44"/>
      <c r="AM29" s="44"/>
      <c r="AN29" s="44"/>
      <c r="AO29" s="44"/>
      <c r="AP29" s="44"/>
      <c r="AQ29" s="44"/>
      <c r="AR29" s="44"/>
      <c r="AS29" s="43"/>
      <c r="AT29" s="43"/>
      <c r="AU29" s="43"/>
      <c r="AV29" s="43"/>
      <c r="AW29" s="43"/>
      <c r="AX29" s="43"/>
      <c r="AY29" s="43"/>
    </row>
    <row r="30" spans="1:51" s="45" customFormat="1" ht="15.75">
      <c r="A30" s="23">
        <v>15</v>
      </c>
      <c r="B30" s="35" t="s">
        <v>44</v>
      </c>
      <c r="C30" s="34">
        <v>1</v>
      </c>
      <c r="D30" s="23">
        <v>15</v>
      </c>
      <c r="E30" s="25">
        <v>15</v>
      </c>
      <c r="F30" s="25"/>
      <c r="G30" s="25"/>
      <c r="H30" s="25"/>
      <c r="I30" s="25"/>
      <c r="J30" s="27">
        <v>15</v>
      </c>
      <c r="K30" s="27"/>
      <c r="L30" s="27"/>
      <c r="M30" s="27"/>
      <c r="N30" s="27"/>
      <c r="O30" s="27" t="s">
        <v>27</v>
      </c>
      <c r="P30" s="27">
        <v>1</v>
      </c>
      <c r="Q30" s="43"/>
      <c r="R30" s="43"/>
      <c r="S30" s="43"/>
      <c r="T30" s="43"/>
      <c r="U30" s="43"/>
      <c r="V30" s="43"/>
      <c r="W30" s="43"/>
      <c r="X30" s="44"/>
      <c r="Y30" s="44"/>
      <c r="Z30" s="44"/>
      <c r="AA30" s="44"/>
      <c r="AB30" s="44"/>
      <c r="AC30" s="44"/>
      <c r="AD30" s="44"/>
      <c r="AE30" s="43"/>
      <c r="AF30" s="43"/>
      <c r="AG30" s="43"/>
      <c r="AH30" s="43"/>
      <c r="AI30" s="43"/>
      <c r="AJ30" s="43"/>
      <c r="AK30" s="43"/>
      <c r="AL30" s="44"/>
      <c r="AM30" s="44"/>
      <c r="AN30" s="44"/>
      <c r="AO30" s="44"/>
      <c r="AP30" s="44"/>
      <c r="AQ30" s="44"/>
      <c r="AR30" s="44"/>
      <c r="AS30" s="43"/>
      <c r="AT30" s="43"/>
      <c r="AU30" s="43"/>
      <c r="AV30" s="43"/>
      <c r="AW30" s="43"/>
      <c r="AX30" s="43"/>
      <c r="AY30" s="43"/>
    </row>
    <row r="31" spans="1:51" s="45" customFormat="1" ht="15.75">
      <c r="A31" s="23">
        <v>16</v>
      </c>
      <c r="B31" s="35" t="s">
        <v>45</v>
      </c>
      <c r="C31" s="25">
        <v>1</v>
      </c>
      <c r="D31" s="23">
        <f>SUM(E31:I31)</f>
        <v>15</v>
      </c>
      <c r="E31" s="25">
        <v>15</v>
      </c>
      <c r="F31" s="25"/>
      <c r="G31" s="25"/>
      <c r="H31" s="25"/>
      <c r="I31" s="25"/>
      <c r="J31" s="27">
        <v>15</v>
      </c>
      <c r="K31" s="27"/>
      <c r="L31" s="27"/>
      <c r="M31" s="27"/>
      <c r="N31" s="27"/>
      <c r="O31" s="27" t="s">
        <v>27</v>
      </c>
      <c r="P31" s="27">
        <v>1</v>
      </c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4"/>
      <c r="AB31" s="44"/>
      <c r="AC31" s="44"/>
      <c r="AD31" s="44"/>
      <c r="AE31" s="43"/>
      <c r="AF31" s="43"/>
      <c r="AG31" s="43"/>
      <c r="AH31" s="43"/>
      <c r="AI31" s="43"/>
      <c r="AJ31" s="43"/>
      <c r="AK31" s="43"/>
      <c r="AL31" s="44"/>
      <c r="AM31" s="44"/>
      <c r="AN31" s="44"/>
      <c r="AO31" s="44"/>
      <c r="AP31" s="44"/>
      <c r="AQ31" s="44"/>
      <c r="AR31" s="44"/>
      <c r="AS31" s="43"/>
      <c r="AT31" s="43"/>
      <c r="AU31" s="43"/>
      <c r="AV31" s="43"/>
      <c r="AW31" s="43"/>
      <c r="AX31" s="43"/>
      <c r="AY31" s="43"/>
    </row>
    <row r="32" spans="1:51" ht="15.75">
      <c r="A32" s="23">
        <v>17</v>
      </c>
      <c r="B32" s="29" t="s">
        <v>46</v>
      </c>
      <c r="C32" s="25">
        <v>5</v>
      </c>
      <c r="D32" s="23">
        <v>30</v>
      </c>
      <c r="E32" s="25"/>
      <c r="F32" s="25"/>
      <c r="G32" s="25">
        <v>30</v>
      </c>
      <c r="H32" s="25"/>
      <c r="I32" s="25"/>
      <c r="J32" s="27"/>
      <c r="K32" s="27"/>
      <c r="L32" s="27">
        <v>30</v>
      </c>
      <c r="M32" s="27"/>
      <c r="N32" s="27"/>
      <c r="O32" s="27" t="s">
        <v>27</v>
      </c>
      <c r="P32" s="27">
        <v>5</v>
      </c>
      <c r="Q32" s="25"/>
      <c r="R32" s="25"/>
      <c r="S32" s="25"/>
      <c r="T32" s="25"/>
      <c r="U32" s="25"/>
      <c r="V32" s="25"/>
      <c r="W32" s="25"/>
      <c r="X32" s="27"/>
      <c r="Y32" s="27"/>
      <c r="Z32" s="27"/>
      <c r="AA32" s="27"/>
      <c r="AB32" s="27"/>
      <c r="AC32" s="27"/>
      <c r="AD32" s="27"/>
      <c r="AE32" s="25"/>
      <c r="AF32" s="25"/>
      <c r="AG32" s="25"/>
      <c r="AH32" s="25"/>
      <c r="AI32" s="25"/>
      <c r="AJ32" s="25"/>
      <c r="AK32" s="25"/>
      <c r="AL32" s="27"/>
      <c r="AM32" s="27"/>
      <c r="AN32" s="27"/>
      <c r="AO32" s="27"/>
      <c r="AP32" s="27"/>
      <c r="AQ32" s="27"/>
      <c r="AR32" s="27"/>
      <c r="AS32" s="25"/>
      <c r="AT32" s="25"/>
      <c r="AU32" s="25"/>
      <c r="AV32" s="25"/>
      <c r="AW32" s="25"/>
      <c r="AX32" s="25"/>
      <c r="AY32" s="25"/>
    </row>
    <row r="33" spans="1:51" ht="15.75">
      <c r="A33" s="23">
        <v>18</v>
      </c>
      <c r="B33" s="29" t="s">
        <v>47</v>
      </c>
      <c r="C33" s="25">
        <v>4</v>
      </c>
      <c r="D33" s="23">
        <v>30</v>
      </c>
      <c r="E33" s="25"/>
      <c r="F33" s="25"/>
      <c r="G33" s="25">
        <v>30</v>
      </c>
      <c r="H33" s="25"/>
      <c r="I33" s="25"/>
      <c r="J33" s="27"/>
      <c r="K33" s="27"/>
      <c r="L33" s="27">
        <v>30</v>
      </c>
      <c r="M33" s="27"/>
      <c r="N33" s="27"/>
      <c r="O33" s="27" t="s">
        <v>27</v>
      </c>
      <c r="P33" s="27">
        <v>4</v>
      </c>
      <c r="Q33" s="25"/>
      <c r="R33" s="25"/>
      <c r="S33" s="25"/>
      <c r="T33" s="25"/>
      <c r="U33" s="25"/>
      <c r="V33" s="25"/>
      <c r="W33" s="25"/>
      <c r="X33" s="27"/>
      <c r="Y33" s="27"/>
      <c r="Z33" s="27"/>
      <c r="AA33" s="27"/>
      <c r="AB33" s="27"/>
      <c r="AC33" s="27"/>
      <c r="AD33" s="27"/>
      <c r="AE33" s="25"/>
      <c r="AF33" s="25"/>
      <c r="AG33" s="25"/>
      <c r="AH33" s="25"/>
      <c r="AI33" s="25"/>
      <c r="AJ33" s="25"/>
      <c r="AK33" s="25"/>
      <c r="AL33" s="27"/>
      <c r="AM33" s="27"/>
      <c r="AN33" s="27"/>
      <c r="AO33" s="27"/>
      <c r="AP33" s="27"/>
      <c r="AQ33" s="27"/>
      <c r="AR33" s="27"/>
      <c r="AS33" s="25"/>
      <c r="AT33" s="25"/>
      <c r="AU33" s="25"/>
      <c r="AV33" s="25"/>
      <c r="AW33" s="25"/>
      <c r="AX33" s="25"/>
      <c r="AY33" s="25"/>
    </row>
    <row r="34" spans="1:51" ht="15.75">
      <c r="A34" s="23">
        <v>19</v>
      </c>
      <c r="B34" s="29" t="s">
        <v>48</v>
      </c>
      <c r="C34" s="25">
        <v>4</v>
      </c>
      <c r="D34" s="23">
        <v>30</v>
      </c>
      <c r="E34" s="25"/>
      <c r="F34" s="25"/>
      <c r="G34" s="25">
        <v>30</v>
      </c>
      <c r="H34" s="25"/>
      <c r="I34" s="25"/>
      <c r="J34" s="27"/>
      <c r="K34" s="27"/>
      <c r="L34" s="27">
        <v>30</v>
      </c>
      <c r="M34" s="27"/>
      <c r="N34" s="27"/>
      <c r="O34" s="27" t="s">
        <v>27</v>
      </c>
      <c r="P34" s="27">
        <v>4</v>
      </c>
      <c r="Q34" s="25"/>
      <c r="R34" s="25"/>
      <c r="S34" s="25"/>
      <c r="T34" s="25"/>
      <c r="U34" s="25"/>
      <c r="V34" s="25"/>
      <c r="W34" s="25"/>
      <c r="X34" s="27"/>
      <c r="Y34" s="27"/>
      <c r="Z34" s="27"/>
      <c r="AA34" s="27"/>
      <c r="AB34" s="27"/>
      <c r="AC34" s="27"/>
      <c r="AD34" s="27"/>
      <c r="AE34" s="25"/>
      <c r="AF34" s="25"/>
      <c r="AG34" s="25"/>
      <c r="AH34" s="25"/>
      <c r="AI34" s="25"/>
      <c r="AJ34" s="25"/>
      <c r="AK34" s="25"/>
      <c r="AL34" s="27"/>
      <c r="AM34" s="27"/>
      <c r="AN34" s="27"/>
      <c r="AO34" s="27"/>
      <c r="AP34" s="27"/>
      <c r="AQ34" s="27"/>
      <c r="AR34" s="27"/>
      <c r="AS34" s="25"/>
      <c r="AT34" s="25"/>
      <c r="AU34" s="25"/>
      <c r="AV34" s="25"/>
      <c r="AW34" s="25"/>
      <c r="AX34" s="25"/>
      <c r="AY34" s="25"/>
    </row>
    <row r="35" spans="1:51" ht="15.75">
      <c r="A35" s="23">
        <v>20</v>
      </c>
      <c r="B35" s="29" t="s">
        <v>49</v>
      </c>
      <c r="C35" s="25">
        <v>4</v>
      </c>
      <c r="D35" s="23">
        <v>30</v>
      </c>
      <c r="E35" s="25"/>
      <c r="F35" s="25"/>
      <c r="G35" s="25">
        <v>30</v>
      </c>
      <c r="H35" s="25"/>
      <c r="I35" s="25"/>
      <c r="J35" s="27"/>
      <c r="K35" s="27"/>
      <c r="L35" s="27"/>
      <c r="M35" s="27"/>
      <c r="N35" s="27"/>
      <c r="O35" s="27"/>
      <c r="P35" s="27"/>
      <c r="Q35" s="25"/>
      <c r="R35" s="25"/>
      <c r="S35" s="25">
        <v>30</v>
      </c>
      <c r="T35" s="25"/>
      <c r="U35" s="25"/>
      <c r="V35" s="25" t="s">
        <v>27</v>
      </c>
      <c r="W35" s="25">
        <v>4</v>
      </c>
      <c r="X35" s="27"/>
      <c r="Y35" s="27"/>
      <c r="Z35" s="27"/>
      <c r="AA35" s="27"/>
      <c r="AB35" s="27"/>
      <c r="AC35" s="27"/>
      <c r="AD35" s="27"/>
      <c r="AE35" s="25"/>
      <c r="AF35" s="25"/>
      <c r="AG35" s="25"/>
      <c r="AH35" s="25"/>
      <c r="AI35" s="25"/>
      <c r="AJ35" s="25"/>
      <c r="AK35" s="25"/>
      <c r="AL35" s="27"/>
      <c r="AM35" s="27"/>
      <c r="AN35" s="27"/>
      <c r="AO35" s="27"/>
      <c r="AP35" s="27"/>
      <c r="AQ35" s="27"/>
      <c r="AR35" s="27"/>
      <c r="AS35" s="25"/>
      <c r="AT35" s="25"/>
      <c r="AU35" s="25"/>
      <c r="AV35" s="25"/>
      <c r="AW35" s="25"/>
      <c r="AX35" s="25"/>
      <c r="AY35" s="25"/>
    </row>
    <row r="36" spans="1:51" ht="18" customHeight="1">
      <c r="A36" s="23">
        <v>21</v>
      </c>
      <c r="B36" s="29" t="s">
        <v>50</v>
      </c>
      <c r="C36" s="25">
        <v>7</v>
      </c>
      <c r="D36" s="23">
        <v>60</v>
      </c>
      <c r="E36" s="25">
        <v>30</v>
      </c>
      <c r="F36" s="25"/>
      <c r="G36" s="25">
        <v>30</v>
      </c>
      <c r="H36" s="25"/>
      <c r="I36" s="25"/>
      <c r="J36" s="27"/>
      <c r="K36" s="27"/>
      <c r="L36" s="27"/>
      <c r="M36" s="27"/>
      <c r="N36" s="27"/>
      <c r="O36" s="27"/>
      <c r="P36" s="27"/>
      <c r="Q36" s="25">
        <v>30</v>
      </c>
      <c r="R36" s="25"/>
      <c r="S36" s="25">
        <v>30</v>
      </c>
      <c r="T36" s="25"/>
      <c r="U36" s="25"/>
      <c r="V36" s="25" t="s">
        <v>27</v>
      </c>
      <c r="W36" s="25">
        <v>7</v>
      </c>
      <c r="X36" s="27"/>
      <c r="Y36" s="27"/>
      <c r="Z36" s="27"/>
      <c r="AA36" s="27"/>
      <c r="AB36" s="27"/>
      <c r="AC36" s="27"/>
      <c r="AD36" s="27"/>
      <c r="AE36" s="25"/>
      <c r="AF36" s="25"/>
      <c r="AG36" s="25"/>
      <c r="AH36" s="25"/>
      <c r="AI36" s="25"/>
      <c r="AJ36" s="25"/>
      <c r="AK36" s="25"/>
      <c r="AL36" s="27"/>
      <c r="AM36" s="27"/>
      <c r="AN36" s="27"/>
      <c r="AO36" s="27"/>
      <c r="AP36" s="27"/>
      <c r="AQ36" s="27"/>
      <c r="AR36" s="27"/>
      <c r="AS36" s="25"/>
      <c r="AT36" s="25"/>
      <c r="AU36" s="25"/>
      <c r="AV36" s="25"/>
      <c r="AW36" s="25"/>
      <c r="AX36" s="25"/>
      <c r="AY36" s="25"/>
    </row>
    <row r="37" spans="1:51" ht="15.75">
      <c r="A37" s="23">
        <v>22</v>
      </c>
      <c r="B37" s="29" t="s">
        <v>51</v>
      </c>
      <c r="C37" s="25">
        <v>4</v>
      </c>
      <c r="D37" s="23">
        <v>30</v>
      </c>
      <c r="E37" s="25"/>
      <c r="F37" s="25"/>
      <c r="G37" s="25">
        <v>30</v>
      </c>
      <c r="H37" s="25"/>
      <c r="I37" s="25"/>
      <c r="J37" s="27"/>
      <c r="K37" s="27"/>
      <c r="L37" s="27"/>
      <c r="M37" s="27"/>
      <c r="N37" s="27"/>
      <c r="O37" s="27"/>
      <c r="P37" s="27"/>
      <c r="Q37" s="25"/>
      <c r="R37" s="25"/>
      <c r="S37" s="25"/>
      <c r="T37" s="25"/>
      <c r="U37" s="25"/>
      <c r="V37" s="25"/>
      <c r="W37" s="25"/>
      <c r="X37" s="27"/>
      <c r="Y37" s="27"/>
      <c r="Z37" s="27">
        <v>30</v>
      </c>
      <c r="AA37" s="27"/>
      <c r="AB37" s="27"/>
      <c r="AC37" s="27" t="s">
        <v>27</v>
      </c>
      <c r="AD37" s="27">
        <v>4</v>
      </c>
      <c r="AE37" s="25"/>
      <c r="AF37" s="25"/>
      <c r="AG37" s="25"/>
      <c r="AH37" s="25"/>
      <c r="AI37" s="25"/>
      <c r="AJ37" s="25"/>
      <c r="AK37" s="25"/>
      <c r="AL37" s="27"/>
      <c r="AM37" s="27"/>
      <c r="AN37" s="27"/>
      <c r="AO37" s="27"/>
      <c r="AP37" s="27"/>
      <c r="AQ37" s="27"/>
      <c r="AR37" s="27"/>
      <c r="AS37" s="25"/>
      <c r="AT37" s="25"/>
      <c r="AU37" s="25"/>
      <c r="AV37" s="25"/>
      <c r="AW37" s="25"/>
      <c r="AX37" s="25"/>
      <c r="AY37" s="25"/>
    </row>
    <row r="38" spans="1:51" ht="15.75">
      <c r="A38" s="23">
        <v>23</v>
      </c>
      <c r="B38" s="29" t="s">
        <v>52</v>
      </c>
      <c r="C38" s="25">
        <v>3</v>
      </c>
      <c r="D38" s="23">
        <v>30</v>
      </c>
      <c r="E38" s="25"/>
      <c r="F38" s="25">
        <v>30</v>
      </c>
      <c r="G38" s="25"/>
      <c r="H38" s="25"/>
      <c r="I38" s="25"/>
      <c r="J38" s="27"/>
      <c r="K38" s="27"/>
      <c r="L38" s="27"/>
      <c r="M38" s="27"/>
      <c r="N38" s="27"/>
      <c r="O38" s="27"/>
      <c r="P38" s="27"/>
      <c r="Q38" s="25"/>
      <c r="R38" s="25"/>
      <c r="S38" s="25"/>
      <c r="T38" s="25"/>
      <c r="U38" s="25"/>
      <c r="V38" s="25"/>
      <c r="W38" s="25"/>
      <c r="X38" s="27"/>
      <c r="Y38" s="27"/>
      <c r="Z38" s="27"/>
      <c r="AA38" s="27"/>
      <c r="AB38" s="27"/>
      <c r="AC38" s="27"/>
      <c r="AD38" s="27"/>
      <c r="AE38" s="25"/>
      <c r="AF38" s="25"/>
      <c r="AG38" s="25">
        <v>30</v>
      </c>
      <c r="AH38" s="25"/>
      <c r="AI38" s="25"/>
      <c r="AJ38" s="25" t="s">
        <v>27</v>
      </c>
      <c r="AK38" s="25">
        <v>3</v>
      </c>
      <c r="AL38" s="27"/>
      <c r="AM38" s="27"/>
      <c r="AN38" s="27"/>
      <c r="AO38" s="27"/>
      <c r="AP38" s="27"/>
      <c r="AQ38" s="27"/>
      <c r="AR38" s="27"/>
      <c r="AS38" s="25"/>
      <c r="AT38" s="25"/>
      <c r="AU38" s="25"/>
      <c r="AV38" s="25"/>
      <c r="AW38" s="25"/>
      <c r="AX38" s="25"/>
      <c r="AY38" s="25"/>
    </row>
    <row r="39" spans="1:51" ht="15.75">
      <c r="A39" s="23">
        <v>24</v>
      </c>
      <c r="B39" s="29" t="s">
        <v>53</v>
      </c>
      <c r="C39" s="25">
        <v>4</v>
      </c>
      <c r="D39" s="23">
        <v>30</v>
      </c>
      <c r="E39" s="25">
        <v>30</v>
      </c>
      <c r="F39" s="25"/>
      <c r="G39" s="25"/>
      <c r="H39" s="25"/>
      <c r="I39" s="25"/>
      <c r="J39" s="27"/>
      <c r="K39" s="27"/>
      <c r="L39" s="27"/>
      <c r="M39" s="27"/>
      <c r="N39" s="27"/>
      <c r="O39" s="27"/>
      <c r="P39" s="27"/>
      <c r="Q39" s="25"/>
      <c r="R39" s="25"/>
      <c r="S39" s="25"/>
      <c r="T39" s="25"/>
      <c r="U39" s="25"/>
      <c r="V39" s="25"/>
      <c r="W39" s="25"/>
      <c r="X39" s="27"/>
      <c r="Y39" s="27"/>
      <c r="Z39" s="27"/>
      <c r="AA39" s="27"/>
      <c r="AB39" s="27"/>
      <c r="AC39" s="27"/>
      <c r="AD39" s="27"/>
      <c r="AE39" s="25"/>
      <c r="AF39" s="25"/>
      <c r="AG39" s="25"/>
      <c r="AH39" s="25"/>
      <c r="AI39" s="25"/>
      <c r="AJ39" s="25"/>
      <c r="AK39" s="25"/>
      <c r="AL39" s="27">
        <v>30</v>
      </c>
      <c r="AM39" s="27"/>
      <c r="AN39" s="27"/>
      <c r="AO39" s="27"/>
      <c r="AP39" s="27"/>
      <c r="AQ39" s="27" t="s">
        <v>27</v>
      </c>
      <c r="AR39" s="27">
        <v>4</v>
      </c>
      <c r="AS39" s="25"/>
      <c r="AT39" s="25"/>
      <c r="AU39" s="25"/>
      <c r="AV39" s="25"/>
      <c r="AW39" s="25"/>
      <c r="AX39" s="25"/>
      <c r="AY39" s="25"/>
    </row>
    <row r="40" spans="1:51" ht="15.75">
      <c r="A40" s="23">
        <v>25</v>
      </c>
      <c r="B40" s="46" t="s">
        <v>54</v>
      </c>
      <c r="C40" s="25">
        <v>4</v>
      </c>
      <c r="D40" s="23">
        <v>30</v>
      </c>
      <c r="E40" s="25"/>
      <c r="F40" s="25"/>
      <c r="G40" s="25">
        <v>30</v>
      </c>
      <c r="H40" s="25"/>
      <c r="I40" s="25"/>
      <c r="J40" s="27"/>
      <c r="K40" s="27"/>
      <c r="L40" s="27"/>
      <c r="M40" s="27"/>
      <c r="N40" s="27"/>
      <c r="O40" s="27"/>
      <c r="P40" s="27"/>
      <c r="Q40" s="25"/>
      <c r="R40" s="25"/>
      <c r="S40" s="25"/>
      <c r="T40" s="25"/>
      <c r="U40" s="25"/>
      <c r="V40" s="25"/>
      <c r="W40" s="25"/>
      <c r="X40" s="27"/>
      <c r="Y40" s="27"/>
      <c r="Z40" s="27"/>
      <c r="AA40" s="27"/>
      <c r="AB40" s="27"/>
      <c r="AC40" s="27"/>
      <c r="AD40" s="27"/>
      <c r="AE40" s="25"/>
      <c r="AF40" s="25"/>
      <c r="AG40" s="25"/>
      <c r="AH40" s="25"/>
      <c r="AI40" s="25"/>
      <c r="AJ40" s="25"/>
      <c r="AK40" s="25"/>
      <c r="AL40" s="27"/>
      <c r="AM40" s="27"/>
      <c r="AN40" s="27">
        <v>30</v>
      </c>
      <c r="AO40" s="27"/>
      <c r="AP40" s="27"/>
      <c r="AQ40" s="27" t="s">
        <v>27</v>
      </c>
      <c r="AR40" s="27">
        <v>4</v>
      </c>
      <c r="AS40" s="25"/>
      <c r="AT40" s="25"/>
      <c r="AU40" s="25"/>
      <c r="AV40" s="25"/>
      <c r="AW40" s="25"/>
      <c r="AX40" s="25"/>
      <c r="AY40" s="25"/>
    </row>
    <row r="41" spans="1:51" s="52" customFormat="1" ht="15" customHeight="1">
      <c r="A41" s="47"/>
      <c r="B41" s="48" t="s">
        <v>55</v>
      </c>
      <c r="C41" s="49"/>
      <c r="D41" s="50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</row>
    <row r="42" spans="1:51" s="55" customFormat="1" ht="15.75" customHeight="1">
      <c r="A42" s="53">
        <v>26</v>
      </c>
      <c r="B42" s="54" t="s">
        <v>56</v>
      </c>
      <c r="C42" s="25">
        <v>2</v>
      </c>
      <c r="D42" s="23">
        <f aca="true" t="shared" si="0" ref="D42:D47">SUM(E42:I42)</f>
        <v>30</v>
      </c>
      <c r="E42" s="25">
        <v>30</v>
      </c>
      <c r="F42" s="25"/>
      <c r="G42" s="25"/>
      <c r="H42" s="25"/>
      <c r="I42" s="25"/>
      <c r="J42" s="27"/>
      <c r="K42" s="27"/>
      <c r="L42" s="27"/>
      <c r="M42" s="27"/>
      <c r="N42" s="27"/>
      <c r="O42" s="27"/>
      <c r="P42" s="27"/>
      <c r="Q42" s="25">
        <v>30</v>
      </c>
      <c r="R42" s="25"/>
      <c r="S42" s="25"/>
      <c r="T42" s="25"/>
      <c r="U42" s="25"/>
      <c r="V42" s="25" t="s">
        <v>27</v>
      </c>
      <c r="W42" s="25">
        <v>2</v>
      </c>
      <c r="X42" s="27"/>
      <c r="Y42" s="27"/>
      <c r="Z42" s="27"/>
      <c r="AA42" s="27"/>
      <c r="AB42" s="27"/>
      <c r="AC42" s="27"/>
      <c r="AD42" s="27"/>
      <c r="AE42" s="25"/>
      <c r="AF42" s="25"/>
      <c r="AG42" s="25"/>
      <c r="AH42" s="25"/>
      <c r="AI42" s="25"/>
      <c r="AJ42" s="25"/>
      <c r="AK42" s="25"/>
      <c r="AL42" s="27"/>
      <c r="AM42" s="27"/>
      <c r="AN42" s="27"/>
      <c r="AO42" s="27"/>
      <c r="AP42" s="27"/>
      <c r="AQ42" s="27"/>
      <c r="AR42" s="27"/>
      <c r="AS42" s="25"/>
      <c r="AT42" s="25"/>
      <c r="AU42" s="25"/>
      <c r="AV42" s="25"/>
      <c r="AW42" s="25"/>
      <c r="AX42" s="25"/>
      <c r="AY42" s="25"/>
    </row>
    <row r="43" spans="1:51" s="55" customFormat="1" ht="15.75" customHeight="1">
      <c r="A43" s="53">
        <v>27</v>
      </c>
      <c r="B43" s="54" t="s">
        <v>57</v>
      </c>
      <c r="C43" s="25">
        <v>2</v>
      </c>
      <c r="D43" s="23">
        <f t="shared" si="0"/>
        <v>30</v>
      </c>
      <c r="E43" s="25">
        <v>30</v>
      </c>
      <c r="F43" s="25"/>
      <c r="G43" s="25"/>
      <c r="H43" s="25"/>
      <c r="I43" s="25"/>
      <c r="J43" s="27"/>
      <c r="K43" s="27"/>
      <c r="L43" s="27"/>
      <c r="M43" s="27"/>
      <c r="N43" s="27"/>
      <c r="O43" s="27"/>
      <c r="P43" s="27"/>
      <c r="Q43" s="25">
        <v>30</v>
      </c>
      <c r="R43" s="25"/>
      <c r="S43" s="25"/>
      <c r="T43" s="25"/>
      <c r="U43" s="25"/>
      <c r="V43" s="25" t="s">
        <v>27</v>
      </c>
      <c r="W43" s="25">
        <v>2</v>
      </c>
      <c r="X43" s="27"/>
      <c r="Y43" s="27"/>
      <c r="Z43" s="27"/>
      <c r="AA43" s="27"/>
      <c r="AB43" s="27"/>
      <c r="AC43" s="27"/>
      <c r="AD43" s="27"/>
      <c r="AE43" s="25"/>
      <c r="AF43" s="25"/>
      <c r="AG43" s="25"/>
      <c r="AH43" s="25"/>
      <c r="AI43" s="25"/>
      <c r="AJ43" s="25"/>
      <c r="AK43" s="25"/>
      <c r="AL43" s="27"/>
      <c r="AM43" s="27"/>
      <c r="AN43" s="27"/>
      <c r="AO43" s="27"/>
      <c r="AP43" s="27"/>
      <c r="AQ43" s="27"/>
      <c r="AR43" s="27"/>
      <c r="AS43" s="25"/>
      <c r="AT43" s="25"/>
      <c r="AU43" s="25"/>
      <c r="AV43" s="25"/>
      <c r="AW43" s="25"/>
      <c r="AX43" s="25"/>
      <c r="AY43" s="25"/>
    </row>
    <row r="44" spans="1:51" s="55" customFormat="1" ht="15.75" customHeight="1">
      <c r="A44" s="53">
        <v>28</v>
      </c>
      <c r="B44" s="54" t="s">
        <v>58</v>
      </c>
      <c r="C44" s="25">
        <v>2</v>
      </c>
      <c r="D44" s="23">
        <f t="shared" si="0"/>
        <v>30</v>
      </c>
      <c r="E44" s="25">
        <v>30</v>
      </c>
      <c r="F44" s="25"/>
      <c r="G44" s="25"/>
      <c r="H44" s="25"/>
      <c r="I44" s="25"/>
      <c r="J44" s="27"/>
      <c r="K44" s="27"/>
      <c r="L44" s="27"/>
      <c r="M44" s="27"/>
      <c r="N44" s="27"/>
      <c r="O44" s="27"/>
      <c r="P44" s="27"/>
      <c r="Q44" s="25"/>
      <c r="R44" s="25"/>
      <c r="S44" s="25"/>
      <c r="T44" s="25"/>
      <c r="U44" s="25"/>
      <c r="V44" s="25"/>
      <c r="W44" s="25"/>
      <c r="X44" s="27"/>
      <c r="Y44" s="27"/>
      <c r="Z44" s="27"/>
      <c r="AA44" s="27"/>
      <c r="AB44" s="27"/>
      <c r="AC44" s="27"/>
      <c r="AD44" s="27"/>
      <c r="AE44" s="25">
        <v>30</v>
      </c>
      <c r="AF44" s="25"/>
      <c r="AG44" s="25"/>
      <c r="AH44" s="25"/>
      <c r="AI44" s="25"/>
      <c r="AJ44" s="25" t="s">
        <v>27</v>
      </c>
      <c r="AK44" s="25">
        <v>2</v>
      </c>
      <c r="AL44" s="27"/>
      <c r="AM44" s="27"/>
      <c r="AN44" s="27"/>
      <c r="AO44" s="27"/>
      <c r="AP44" s="27"/>
      <c r="AQ44" s="27"/>
      <c r="AR44" s="27"/>
      <c r="AS44" s="25"/>
      <c r="AT44" s="25"/>
      <c r="AU44" s="25"/>
      <c r="AV44" s="25"/>
      <c r="AW44" s="25"/>
      <c r="AX44" s="25"/>
      <c r="AY44" s="25"/>
    </row>
    <row r="45" spans="1:51" s="55" customFormat="1" ht="15.75" customHeight="1">
      <c r="A45" s="53">
        <v>29</v>
      </c>
      <c r="B45" s="54" t="s">
        <v>59</v>
      </c>
      <c r="C45" s="25">
        <v>2</v>
      </c>
      <c r="D45" s="23">
        <f t="shared" si="0"/>
        <v>30</v>
      </c>
      <c r="E45" s="25">
        <v>30</v>
      </c>
      <c r="F45" s="25"/>
      <c r="G45" s="25"/>
      <c r="H45" s="25"/>
      <c r="I45" s="25"/>
      <c r="J45" s="27"/>
      <c r="K45" s="27"/>
      <c r="L45" s="27"/>
      <c r="M45" s="27"/>
      <c r="N45" s="27"/>
      <c r="O45" s="27"/>
      <c r="P45" s="27"/>
      <c r="Q45" s="25"/>
      <c r="R45" s="25"/>
      <c r="S45" s="25"/>
      <c r="T45" s="25"/>
      <c r="U45" s="25"/>
      <c r="V45" s="25"/>
      <c r="W45" s="25"/>
      <c r="X45" s="27"/>
      <c r="Y45" s="27"/>
      <c r="Z45" s="27"/>
      <c r="AA45" s="27"/>
      <c r="AB45" s="27"/>
      <c r="AC45" s="27"/>
      <c r="AD45" s="27"/>
      <c r="AE45" s="25"/>
      <c r="AF45" s="25"/>
      <c r="AG45" s="25"/>
      <c r="AH45" s="25"/>
      <c r="AI45" s="25"/>
      <c r="AJ45" s="25"/>
      <c r="AK45" s="25"/>
      <c r="AL45" s="27">
        <v>30</v>
      </c>
      <c r="AM45" s="27"/>
      <c r="AN45" s="27"/>
      <c r="AO45" s="27"/>
      <c r="AP45" s="27"/>
      <c r="AQ45" s="27" t="s">
        <v>27</v>
      </c>
      <c r="AR45" s="27">
        <v>2</v>
      </c>
      <c r="AS45" s="25"/>
      <c r="AT45" s="25"/>
      <c r="AU45" s="25"/>
      <c r="AV45" s="25"/>
      <c r="AW45" s="25"/>
      <c r="AX45" s="25"/>
      <c r="AY45" s="25"/>
    </row>
    <row r="46" spans="1:51" s="55" customFormat="1" ht="15.75" customHeight="1">
      <c r="A46" s="53">
        <v>30</v>
      </c>
      <c r="B46" s="54" t="s">
        <v>60</v>
      </c>
      <c r="C46" s="25">
        <v>2</v>
      </c>
      <c r="D46" s="23">
        <f t="shared" si="0"/>
        <v>30</v>
      </c>
      <c r="E46" s="25">
        <v>30</v>
      </c>
      <c r="F46" s="25"/>
      <c r="G46" s="25"/>
      <c r="H46" s="25"/>
      <c r="I46" s="25"/>
      <c r="J46" s="27"/>
      <c r="K46" s="27"/>
      <c r="L46" s="27"/>
      <c r="M46" s="27"/>
      <c r="N46" s="27"/>
      <c r="O46" s="27"/>
      <c r="P46" s="27"/>
      <c r="Q46" s="25"/>
      <c r="R46" s="25"/>
      <c r="S46" s="25"/>
      <c r="T46" s="25"/>
      <c r="U46" s="25"/>
      <c r="V46" s="25"/>
      <c r="W46" s="25"/>
      <c r="X46" s="27"/>
      <c r="Y46" s="27"/>
      <c r="Z46" s="27"/>
      <c r="AA46" s="27"/>
      <c r="AB46" s="27"/>
      <c r="AC46" s="27"/>
      <c r="AD46" s="27"/>
      <c r="AE46" s="25"/>
      <c r="AF46" s="25"/>
      <c r="AG46" s="25"/>
      <c r="AH46" s="25"/>
      <c r="AI46" s="25"/>
      <c r="AJ46" s="25"/>
      <c r="AK46" s="25"/>
      <c r="AL46" s="27">
        <v>30</v>
      </c>
      <c r="AM46" s="27"/>
      <c r="AN46" s="27"/>
      <c r="AO46" s="27"/>
      <c r="AP46" s="27"/>
      <c r="AQ46" s="27" t="s">
        <v>27</v>
      </c>
      <c r="AR46" s="27">
        <v>2</v>
      </c>
      <c r="AS46" s="25"/>
      <c r="AT46" s="25"/>
      <c r="AU46" s="25"/>
      <c r="AV46" s="25"/>
      <c r="AW46" s="25"/>
      <c r="AX46" s="25"/>
      <c r="AY46" s="25"/>
    </row>
    <row r="47" spans="1:51" s="55" customFormat="1" ht="15.75" customHeight="1">
      <c r="A47" s="53">
        <v>31</v>
      </c>
      <c r="B47" s="54" t="s">
        <v>61</v>
      </c>
      <c r="C47" s="25">
        <v>2</v>
      </c>
      <c r="D47" s="23">
        <f t="shared" si="0"/>
        <v>30</v>
      </c>
      <c r="E47" s="25">
        <v>30</v>
      </c>
      <c r="F47" s="25"/>
      <c r="G47" s="25"/>
      <c r="H47" s="25"/>
      <c r="I47" s="25"/>
      <c r="J47" s="27"/>
      <c r="K47" s="27"/>
      <c r="L47" s="27"/>
      <c r="M47" s="27"/>
      <c r="N47" s="27"/>
      <c r="O47" s="27"/>
      <c r="P47" s="27"/>
      <c r="Q47" s="25"/>
      <c r="R47" s="25"/>
      <c r="S47" s="25"/>
      <c r="T47" s="25"/>
      <c r="U47" s="25"/>
      <c r="V47" s="25"/>
      <c r="W47" s="25"/>
      <c r="X47" s="27"/>
      <c r="Y47" s="27"/>
      <c r="Z47" s="27"/>
      <c r="AA47" s="27"/>
      <c r="AB47" s="27"/>
      <c r="AC47" s="27"/>
      <c r="AD47" s="27"/>
      <c r="AE47" s="25"/>
      <c r="AF47" s="25"/>
      <c r="AG47" s="25"/>
      <c r="AH47" s="25"/>
      <c r="AI47" s="25"/>
      <c r="AJ47" s="25"/>
      <c r="AK47" s="25"/>
      <c r="AL47" s="27">
        <v>30</v>
      </c>
      <c r="AM47" s="27"/>
      <c r="AN47" s="27"/>
      <c r="AO47" s="27"/>
      <c r="AP47" s="27"/>
      <c r="AQ47" s="27" t="s">
        <v>27</v>
      </c>
      <c r="AR47" s="27">
        <v>2</v>
      </c>
      <c r="AS47" s="25"/>
      <c r="AT47" s="25"/>
      <c r="AU47" s="25"/>
      <c r="AV47" s="25"/>
      <c r="AW47" s="25"/>
      <c r="AX47" s="25"/>
      <c r="AY47" s="25"/>
    </row>
    <row r="48" spans="1:51" ht="15.75">
      <c r="A48" s="56"/>
      <c r="B48" s="57" t="s">
        <v>62</v>
      </c>
      <c r="C48" s="58"/>
      <c r="D48" s="56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</row>
    <row r="49" spans="1:51" ht="15.75">
      <c r="A49" s="23">
        <v>32</v>
      </c>
      <c r="B49" s="59" t="s">
        <v>63</v>
      </c>
      <c r="C49" s="25">
        <v>8</v>
      </c>
      <c r="D49" s="23">
        <f>SUM(E49:I49)</f>
        <v>120</v>
      </c>
      <c r="E49" s="25"/>
      <c r="F49" s="25"/>
      <c r="G49" s="25">
        <v>120</v>
      </c>
      <c r="H49" s="25"/>
      <c r="I49" s="25"/>
      <c r="J49" s="27"/>
      <c r="K49" s="27"/>
      <c r="L49" s="27">
        <v>30</v>
      </c>
      <c r="M49" s="27"/>
      <c r="N49" s="27"/>
      <c r="O49" s="27" t="s">
        <v>27</v>
      </c>
      <c r="P49" s="27">
        <v>2</v>
      </c>
      <c r="Q49" s="25"/>
      <c r="R49" s="25"/>
      <c r="S49" s="25">
        <v>30</v>
      </c>
      <c r="T49" s="25"/>
      <c r="U49" s="25"/>
      <c r="V49" s="25" t="s">
        <v>27</v>
      </c>
      <c r="W49" s="25">
        <v>2</v>
      </c>
      <c r="X49" s="27"/>
      <c r="Y49" s="27"/>
      <c r="Z49" s="27">
        <v>30</v>
      </c>
      <c r="AA49" s="27"/>
      <c r="AB49" s="27"/>
      <c r="AC49" s="27" t="s">
        <v>27</v>
      </c>
      <c r="AD49" s="27">
        <v>2</v>
      </c>
      <c r="AE49" s="25"/>
      <c r="AF49" s="25"/>
      <c r="AG49" s="25">
        <v>30</v>
      </c>
      <c r="AH49" s="25"/>
      <c r="AI49" s="25"/>
      <c r="AJ49" s="25" t="s">
        <v>30</v>
      </c>
      <c r="AK49" s="25">
        <v>2</v>
      </c>
      <c r="AL49" s="27"/>
      <c r="AM49" s="27"/>
      <c r="AN49" s="27"/>
      <c r="AO49" s="27"/>
      <c r="AP49" s="27"/>
      <c r="AQ49" s="27"/>
      <c r="AR49" s="27"/>
      <c r="AS49" s="25"/>
      <c r="AT49" s="25"/>
      <c r="AU49" s="25"/>
      <c r="AV49" s="25"/>
      <c r="AW49" s="25"/>
      <c r="AX49" s="25"/>
      <c r="AY49" s="25"/>
    </row>
    <row r="50" spans="1:51" ht="15.75">
      <c r="A50" s="23">
        <v>33</v>
      </c>
      <c r="B50" s="24" t="s">
        <v>64</v>
      </c>
      <c r="C50" s="25">
        <v>0</v>
      </c>
      <c r="D50" s="23">
        <f>SUM(E50:I50)</f>
        <v>60</v>
      </c>
      <c r="E50" s="25"/>
      <c r="F50" s="25">
        <v>60</v>
      </c>
      <c r="G50" s="25"/>
      <c r="H50" s="25"/>
      <c r="I50" s="25"/>
      <c r="J50" s="27"/>
      <c r="K50" s="27">
        <v>30</v>
      </c>
      <c r="L50" s="27"/>
      <c r="M50" s="27"/>
      <c r="N50" s="27"/>
      <c r="O50" s="27" t="s">
        <v>27</v>
      </c>
      <c r="P50" s="27">
        <v>0</v>
      </c>
      <c r="Q50" s="25"/>
      <c r="R50" s="25">
        <v>30</v>
      </c>
      <c r="S50" s="25"/>
      <c r="T50" s="25"/>
      <c r="U50" s="25"/>
      <c r="V50" s="25" t="s">
        <v>27</v>
      </c>
      <c r="W50" s="25">
        <v>0</v>
      </c>
      <c r="X50" s="27"/>
      <c r="Y50" s="27"/>
      <c r="Z50" s="27"/>
      <c r="AA50" s="27"/>
      <c r="AB50" s="27"/>
      <c r="AC50" s="27"/>
      <c r="AD50" s="27"/>
      <c r="AE50" s="25"/>
      <c r="AF50" s="25"/>
      <c r="AG50" s="25"/>
      <c r="AH50" s="25"/>
      <c r="AI50" s="25"/>
      <c r="AJ50" s="25"/>
      <c r="AK50" s="25"/>
      <c r="AL50" s="27"/>
      <c r="AM50" s="27"/>
      <c r="AN50" s="27"/>
      <c r="AO50" s="27"/>
      <c r="AP50" s="27"/>
      <c r="AQ50" s="27"/>
      <c r="AR50" s="27"/>
      <c r="AS50" s="23"/>
      <c r="AT50" s="25"/>
      <c r="AU50" s="25"/>
      <c r="AV50" s="25"/>
      <c r="AW50" s="25"/>
      <c r="AX50" s="25"/>
      <c r="AY50" s="25"/>
    </row>
    <row r="51" spans="1:51" ht="16.5">
      <c r="A51" s="81" t="s">
        <v>65</v>
      </c>
      <c r="B51" s="81"/>
      <c r="C51" s="60">
        <f aca="true" t="shared" si="1" ref="C51:N51">SUM(C14:C50)</f>
        <v>112</v>
      </c>
      <c r="D51" s="60">
        <f t="shared" si="1"/>
        <v>1275</v>
      </c>
      <c r="E51" s="60">
        <f t="shared" si="1"/>
        <v>510</v>
      </c>
      <c r="F51" s="60">
        <f t="shared" si="1"/>
        <v>90</v>
      </c>
      <c r="G51" s="60">
        <f t="shared" si="1"/>
        <v>465</v>
      </c>
      <c r="H51" s="60">
        <f t="shared" si="1"/>
        <v>210</v>
      </c>
      <c r="I51" s="60">
        <f t="shared" si="1"/>
        <v>0</v>
      </c>
      <c r="J51" s="61">
        <f t="shared" si="1"/>
        <v>105</v>
      </c>
      <c r="K51" s="61">
        <f t="shared" si="1"/>
        <v>30</v>
      </c>
      <c r="L51" s="61">
        <f t="shared" si="1"/>
        <v>120</v>
      </c>
      <c r="M51" s="61">
        <f t="shared" si="1"/>
        <v>120</v>
      </c>
      <c r="N51" s="61">
        <f t="shared" si="1"/>
        <v>0</v>
      </c>
      <c r="O51" s="61"/>
      <c r="P51" s="61">
        <f aca="true" t="shared" si="2" ref="P51:U51">SUM(P14:P50)</f>
        <v>30</v>
      </c>
      <c r="Q51" s="60">
        <f t="shared" si="2"/>
        <v>135</v>
      </c>
      <c r="R51" s="60">
        <f t="shared" si="2"/>
        <v>30</v>
      </c>
      <c r="S51" s="60">
        <f t="shared" si="2"/>
        <v>90</v>
      </c>
      <c r="T51" s="60">
        <f t="shared" si="2"/>
        <v>30</v>
      </c>
      <c r="U51" s="60">
        <f t="shared" si="2"/>
        <v>0</v>
      </c>
      <c r="V51" s="60"/>
      <c r="W51" s="60">
        <f aca="true" t="shared" si="3" ref="W51:AB51">SUM(W14:W50)</f>
        <v>22</v>
      </c>
      <c r="X51" s="61">
        <f t="shared" si="3"/>
        <v>90</v>
      </c>
      <c r="Y51" s="61">
        <f t="shared" si="3"/>
        <v>0</v>
      </c>
      <c r="Z51" s="61">
        <f t="shared" si="3"/>
        <v>90</v>
      </c>
      <c r="AA51" s="61">
        <f t="shared" si="3"/>
        <v>45</v>
      </c>
      <c r="AB51" s="61">
        <f t="shared" si="3"/>
        <v>0</v>
      </c>
      <c r="AC51" s="61"/>
      <c r="AD51" s="61">
        <f aca="true" t="shared" si="4" ref="AD51:AI51">SUM(AD14:AD50)</f>
        <v>22</v>
      </c>
      <c r="AE51" s="60">
        <f t="shared" si="4"/>
        <v>60</v>
      </c>
      <c r="AF51" s="60">
        <f t="shared" si="4"/>
        <v>0</v>
      </c>
      <c r="AG51" s="60">
        <f t="shared" si="4"/>
        <v>135</v>
      </c>
      <c r="AH51" s="60">
        <f t="shared" si="4"/>
        <v>15</v>
      </c>
      <c r="AI51" s="60">
        <f t="shared" si="4"/>
        <v>0</v>
      </c>
      <c r="AJ51" s="60"/>
      <c r="AK51" s="60">
        <f aca="true" t="shared" si="5" ref="AK51:AP51">SUM(AK14:AK50)</f>
        <v>20</v>
      </c>
      <c r="AL51" s="61">
        <f t="shared" si="5"/>
        <v>120</v>
      </c>
      <c r="AM51" s="61">
        <f t="shared" si="5"/>
        <v>0</v>
      </c>
      <c r="AN51" s="61">
        <f t="shared" si="5"/>
        <v>60</v>
      </c>
      <c r="AO51" s="61">
        <f t="shared" si="5"/>
        <v>0</v>
      </c>
      <c r="AP51" s="61">
        <f t="shared" si="5"/>
        <v>0</v>
      </c>
      <c r="AQ51" s="61"/>
      <c r="AR51" s="61">
        <f aca="true" t="shared" si="6" ref="AR51:AW51">SUM(AR14:AR50)</f>
        <v>18</v>
      </c>
      <c r="AS51" s="60">
        <f t="shared" si="6"/>
        <v>0</v>
      </c>
      <c r="AT51" s="60">
        <f t="shared" si="6"/>
        <v>0</v>
      </c>
      <c r="AU51" s="60">
        <f t="shared" si="6"/>
        <v>0</v>
      </c>
      <c r="AV51" s="60">
        <f t="shared" si="6"/>
        <v>0</v>
      </c>
      <c r="AW51" s="60">
        <f t="shared" si="6"/>
        <v>0</v>
      </c>
      <c r="AX51" s="60"/>
      <c r="AY51" s="60">
        <f>SUM(AY14:AY50)</f>
        <v>0</v>
      </c>
    </row>
    <row r="52" spans="1:51" ht="15.75">
      <c r="A52" s="79" t="s">
        <v>66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</row>
    <row r="53" spans="1:51" ht="15.75">
      <c r="A53" s="25">
        <v>34</v>
      </c>
      <c r="B53" s="59" t="s">
        <v>67</v>
      </c>
      <c r="C53" s="25">
        <v>32</v>
      </c>
      <c r="D53" s="23">
        <f>SUM(E53:I53)</f>
        <v>480</v>
      </c>
      <c r="E53" s="25"/>
      <c r="F53" s="25">
        <v>480</v>
      </c>
      <c r="G53" s="25"/>
      <c r="H53" s="25"/>
      <c r="I53" s="25"/>
      <c r="J53" s="27"/>
      <c r="K53" s="27"/>
      <c r="L53" s="27"/>
      <c r="M53" s="27"/>
      <c r="N53" s="27"/>
      <c r="O53" s="27"/>
      <c r="P53" s="27"/>
      <c r="Q53" s="25"/>
      <c r="R53" s="25">
        <v>120</v>
      </c>
      <c r="S53" s="25"/>
      <c r="T53" s="25"/>
      <c r="U53" s="25"/>
      <c r="V53" s="25" t="s">
        <v>27</v>
      </c>
      <c r="W53" s="25">
        <v>8</v>
      </c>
      <c r="X53" s="27">
        <v>120</v>
      </c>
      <c r="Y53" s="27"/>
      <c r="Z53" s="27"/>
      <c r="AA53" s="27"/>
      <c r="AB53" s="27"/>
      <c r="AC53" s="27" t="s">
        <v>27</v>
      </c>
      <c r="AD53" s="27">
        <v>8</v>
      </c>
      <c r="AE53" s="25"/>
      <c r="AF53" s="25">
        <v>120</v>
      </c>
      <c r="AG53" s="25"/>
      <c r="AH53" s="25"/>
      <c r="AI53" s="25"/>
      <c r="AJ53" s="25" t="s">
        <v>27</v>
      </c>
      <c r="AK53" s="25">
        <v>8</v>
      </c>
      <c r="AL53" s="27">
        <v>120</v>
      </c>
      <c r="AM53" s="27"/>
      <c r="AN53" s="27"/>
      <c r="AO53" s="27"/>
      <c r="AP53" s="27"/>
      <c r="AQ53" s="27" t="s">
        <v>27</v>
      </c>
      <c r="AR53" s="27">
        <v>8</v>
      </c>
      <c r="AS53" s="25"/>
      <c r="AT53" s="25"/>
      <c r="AU53" s="25"/>
      <c r="AV53" s="25"/>
      <c r="AW53" s="25"/>
      <c r="AX53" s="25"/>
      <c r="AY53" s="25"/>
    </row>
    <row r="54" spans="1:51" ht="15.75">
      <c r="A54" s="25">
        <v>35</v>
      </c>
      <c r="B54" s="59" t="s">
        <v>68</v>
      </c>
      <c r="C54" s="25">
        <v>7</v>
      </c>
      <c r="D54" s="23">
        <v>90</v>
      </c>
      <c r="E54" s="25"/>
      <c r="F54" s="25"/>
      <c r="G54" s="25"/>
      <c r="H54" s="25"/>
      <c r="I54" s="25">
        <v>90</v>
      </c>
      <c r="J54" s="27"/>
      <c r="K54" s="27"/>
      <c r="L54" s="27"/>
      <c r="M54" s="27"/>
      <c r="N54" s="27"/>
      <c r="O54" s="27"/>
      <c r="P54" s="27"/>
      <c r="Q54" s="25"/>
      <c r="R54" s="25"/>
      <c r="S54" s="25"/>
      <c r="T54" s="25"/>
      <c r="U54" s="25"/>
      <c r="V54" s="25"/>
      <c r="W54" s="25"/>
      <c r="X54" s="27"/>
      <c r="Y54" s="27"/>
      <c r="Z54" s="27"/>
      <c r="AA54" s="27"/>
      <c r="AB54" s="27"/>
      <c r="AC54" s="27"/>
      <c r="AD54" s="27"/>
      <c r="AE54" s="25"/>
      <c r="AF54" s="25"/>
      <c r="AG54" s="25"/>
      <c r="AH54" s="25"/>
      <c r="AI54" s="25">
        <v>30</v>
      </c>
      <c r="AJ54" s="25" t="s">
        <v>27</v>
      </c>
      <c r="AK54" s="25">
        <v>2</v>
      </c>
      <c r="AL54" s="27"/>
      <c r="AM54" s="27"/>
      <c r="AN54" s="27"/>
      <c r="AO54" s="27"/>
      <c r="AP54" s="27">
        <v>30</v>
      </c>
      <c r="AQ54" s="27" t="s">
        <v>27</v>
      </c>
      <c r="AR54" s="27">
        <v>2</v>
      </c>
      <c r="AS54" s="25"/>
      <c r="AT54" s="25"/>
      <c r="AU54" s="25"/>
      <c r="AV54" s="25"/>
      <c r="AW54" s="25">
        <v>30</v>
      </c>
      <c r="AX54" s="25" t="s">
        <v>27</v>
      </c>
      <c r="AY54" s="25">
        <v>3</v>
      </c>
    </row>
    <row r="55" spans="1:51" ht="15" customHeight="1">
      <c r="A55" s="81" t="s">
        <v>69</v>
      </c>
      <c r="B55" s="81"/>
      <c r="C55" s="60">
        <f aca="true" t="shared" si="7" ref="C55:AH55">SUM(C53:C54)</f>
        <v>39</v>
      </c>
      <c r="D55" s="60">
        <f t="shared" si="7"/>
        <v>570</v>
      </c>
      <c r="E55" s="60">
        <f t="shared" si="7"/>
        <v>0</v>
      </c>
      <c r="F55" s="60">
        <f t="shared" si="7"/>
        <v>480</v>
      </c>
      <c r="G55" s="60">
        <f t="shared" si="7"/>
        <v>0</v>
      </c>
      <c r="H55" s="60">
        <f t="shared" si="7"/>
        <v>0</v>
      </c>
      <c r="I55" s="60">
        <f t="shared" si="7"/>
        <v>90</v>
      </c>
      <c r="J55" s="60">
        <f t="shared" si="7"/>
        <v>0</v>
      </c>
      <c r="K55" s="60">
        <f t="shared" si="7"/>
        <v>0</v>
      </c>
      <c r="L55" s="60">
        <f t="shared" si="7"/>
        <v>0</v>
      </c>
      <c r="M55" s="60">
        <f t="shared" si="7"/>
        <v>0</v>
      </c>
      <c r="N55" s="60">
        <f t="shared" si="7"/>
        <v>0</v>
      </c>
      <c r="O55" s="60">
        <f t="shared" si="7"/>
        <v>0</v>
      </c>
      <c r="P55" s="60">
        <f t="shared" si="7"/>
        <v>0</v>
      </c>
      <c r="Q55" s="60">
        <f t="shared" si="7"/>
        <v>0</v>
      </c>
      <c r="R55" s="60">
        <f t="shared" si="7"/>
        <v>120</v>
      </c>
      <c r="S55" s="60">
        <f t="shared" si="7"/>
        <v>0</v>
      </c>
      <c r="T55" s="60">
        <f t="shared" si="7"/>
        <v>0</v>
      </c>
      <c r="U55" s="60">
        <f t="shared" si="7"/>
        <v>0</v>
      </c>
      <c r="V55" s="60">
        <f t="shared" si="7"/>
        <v>0</v>
      </c>
      <c r="W55" s="60">
        <f t="shared" si="7"/>
        <v>8</v>
      </c>
      <c r="X55" s="60">
        <f t="shared" si="7"/>
        <v>120</v>
      </c>
      <c r="Y55" s="60">
        <f t="shared" si="7"/>
        <v>0</v>
      </c>
      <c r="Z55" s="60">
        <f t="shared" si="7"/>
        <v>0</v>
      </c>
      <c r="AA55" s="60">
        <f t="shared" si="7"/>
        <v>0</v>
      </c>
      <c r="AB55" s="60">
        <f t="shared" si="7"/>
        <v>0</v>
      </c>
      <c r="AC55" s="60">
        <f t="shared" si="7"/>
        <v>0</v>
      </c>
      <c r="AD55" s="60">
        <f t="shared" si="7"/>
        <v>8</v>
      </c>
      <c r="AE55" s="60">
        <f t="shared" si="7"/>
        <v>0</v>
      </c>
      <c r="AF55" s="60">
        <f t="shared" si="7"/>
        <v>120</v>
      </c>
      <c r="AG55" s="60">
        <f t="shared" si="7"/>
        <v>0</v>
      </c>
      <c r="AH55" s="60">
        <f t="shared" si="7"/>
        <v>0</v>
      </c>
      <c r="AI55" s="60">
        <f aca="true" t="shared" si="8" ref="AI55:AY55">SUM(AI53:AI54)</f>
        <v>30</v>
      </c>
      <c r="AJ55" s="60">
        <f t="shared" si="8"/>
        <v>0</v>
      </c>
      <c r="AK55" s="60">
        <f t="shared" si="8"/>
        <v>10</v>
      </c>
      <c r="AL55" s="60">
        <f t="shared" si="8"/>
        <v>120</v>
      </c>
      <c r="AM55" s="60">
        <f t="shared" si="8"/>
        <v>0</v>
      </c>
      <c r="AN55" s="60">
        <f t="shared" si="8"/>
        <v>0</v>
      </c>
      <c r="AO55" s="60">
        <f t="shared" si="8"/>
        <v>0</v>
      </c>
      <c r="AP55" s="60">
        <f t="shared" si="8"/>
        <v>30</v>
      </c>
      <c r="AQ55" s="60">
        <f t="shared" si="8"/>
        <v>0</v>
      </c>
      <c r="AR55" s="60">
        <f t="shared" si="8"/>
        <v>10</v>
      </c>
      <c r="AS55" s="60">
        <f t="shared" si="8"/>
        <v>0</v>
      </c>
      <c r="AT55" s="60">
        <f t="shared" si="8"/>
        <v>0</v>
      </c>
      <c r="AU55" s="60">
        <f t="shared" si="8"/>
        <v>0</v>
      </c>
      <c r="AV55" s="60">
        <f t="shared" si="8"/>
        <v>0</v>
      </c>
      <c r="AW55" s="60">
        <f t="shared" si="8"/>
        <v>30</v>
      </c>
      <c r="AX55" s="60">
        <f t="shared" si="8"/>
        <v>0</v>
      </c>
      <c r="AY55" s="60">
        <f t="shared" si="8"/>
        <v>3</v>
      </c>
    </row>
    <row r="56" spans="1:51" ht="14.25" customHeight="1">
      <c r="A56" s="81" t="s">
        <v>70</v>
      </c>
      <c r="B56" s="81"/>
      <c r="C56" s="62">
        <f aca="true" t="shared" si="9" ref="C56:N56">SUM(C51,C55)</f>
        <v>151</v>
      </c>
      <c r="D56" s="62">
        <f t="shared" si="9"/>
        <v>1845</v>
      </c>
      <c r="E56" s="60">
        <f t="shared" si="9"/>
        <v>510</v>
      </c>
      <c r="F56" s="60">
        <f t="shared" si="9"/>
        <v>570</v>
      </c>
      <c r="G56" s="60">
        <f t="shared" si="9"/>
        <v>465</v>
      </c>
      <c r="H56" s="60">
        <f t="shared" si="9"/>
        <v>210</v>
      </c>
      <c r="I56" s="60">
        <f t="shared" si="9"/>
        <v>90</v>
      </c>
      <c r="J56" s="61">
        <f t="shared" si="9"/>
        <v>105</v>
      </c>
      <c r="K56" s="61">
        <f t="shared" si="9"/>
        <v>30</v>
      </c>
      <c r="L56" s="61">
        <f t="shared" si="9"/>
        <v>120</v>
      </c>
      <c r="M56" s="61">
        <f t="shared" si="9"/>
        <v>120</v>
      </c>
      <c r="N56" s="61">
        <f t="shared" si="9"/>
        <v>0</v>
      </c>
      <c r="O56" s="61"/>
      <c r="P56" s="63">
        <f aca="true" t="shared" si="10" ref="P56:U56">SUM(P51,P55)</f>
        <v>30</v>
      </c>
      <c r="Q56" s="60">
        <f t="shared" si="10"/>
        <v>135</v>
      </c>
      <c r="R56" s="60">
        <f t="shared" si="10"/>
        <v>150</v>
      </c>
      <c r="S56" s="60">
        <f t="shared" si="10"/>
        <v>90</v>
      </c>
      <c r="T56" s="60">
        <f t="shared" si="10"/>
        <v>30</v>
      </c>
      <c r="U56" s="60">
        <f t="shared" si="10"/>
        <v>0</v>
      </c>
      <c r="V56" s="60"/>
      <c r="W56" s="62">
        <f aca="true" t="shared" si="11" ref="W56:AB56">SUM(W51,W55)</f>
        <v>30</v>
      </c>
      <c r="X56" s="61">
        <f t="shared" si="11"/>
        <v>210</v>
      </c>
      <c r="Y56" s="61">
        <f t="shared" si="11"/>
        <v>0</v>
      </c>
      <c r="Z56" s="61">
        <f t="shared" si="11"/>
        <v>90</v>
      </c>
      <c r="AA56" s="61">
        <f t="shared" si="11"/>
        <v>45</v>
      </c>
      <c r="AB56" s="61">
        <f t="shared" si="11"/>
        <v>0</v>
      </c>
      <c r="AC56" s="61"/>
      <c r="AD56" s="63">
        <f aca="true" t="shared" si="12" ref="AD56:AI56">SUM(AD51,AD55)</f>
        <v>30</v>
      </c>
      <c r="AE56" s="60">
        <f t="shared" si="12"/>
        <v>60</v>
      </c>
      <c r="AF56" s="60">
        <f t="shared" si="12"/>
        <v>120</v>
      </c>
      <c r="AG56" s="60">
        <f t="shared" si="12"/>
        <v>135</v>
      </c>
      <c r="AH56" s="60">
        <f t="shared" si="12"/>
        <v>15</v>
      </c>
      <c r="AI56" s="60">
        <f t="shared" si="12"/>
        <v>30</v>
      </c>
      <c r="AJ56" s="60"/>
      <c r="AK56" s="62">
        <f aca="true" t="shared" si="13" ref="AK56:AP56">SUM(AK51,AK55)</f>
        <v>30</v>
      </c>
      <c r="AL56" s="61">
        <f t="shared" si="13"/>
        <v>240</v>
      </c>
      <c r="AM56" s="61">
        <f t="shared" si="13"/>
        <v>0</v>
      </c>
      <c r="AN56" s="61">
        <f t="shared" si="13"/>
        <v>60</v>
      </c>
      <c r="AO56" s="61">
        <f t="shared" si="13"/>
        <v>0</v>
      </c>
      <c r="AP56" s="61">
        <f t="shared" si="13"/>
        <v>30</v>
      </c>
      <c r="AQ56" s="61"/>
      <c r="AR56" s="63">
        <f aca="true" t="shared" si="14" ref="AR56:AW56">SUM(AR51,AR55)</f>
        <v>28</v>
      </c>
      <c r="AS56" s="60">
        <f t="shared" si="14"/>
        <v>0</v>
      </c>
      <c r="AT56" s="60">
        <f t="shared" si="14"/>
        <v>0</v>
      </c>
      <c r="AU56" s="60">
        <f t="shared" si="14"/>
        <v>0</v>
      </c>
      <c r="AV56" s="60">
        <f t="shared" si="14"/>
        <v>0</v>
      </c>
      <c r="AW56" s="60">
        <f t="shared" si="14"/>
        <v>30</v>
      </c>
      <c r="AX56" s="60"/>
      <c r="AY56" s="62">
        <f>SUM(AY51,AY55)</f>
        <v>3</v>
      </c>
    </row>
    <row r="57" spans="1:51" ht="14.25" customHeight="1">
      <c r="A57" s="85" t="s">
        <v>71</v>
      </c>
      <c r="B57" s="85"/>
      <c r="C57" s="85"/>
      <c r="D57" s="85"/>
      <c r="E57" s="85"/>
      <c r="F57" s="85"/>
      <c r="G57" s="85"/>
      <c r="H57" s="85"/>
      <c r="I57" s="85"/>
      <c r="J57" s="84">
        <f>SUM(J56,K56,L56,M56,N56)</f>
        <v>375</v>
      </c>
      <c r="K57" s="84"/>
      <c r="L57" s="84"/>
      <c r="M57" s="84"/>
      <c r="N57" s="84"/>
      <c r="O57" s="84"/>
      <c r="P57" s="84"/>
      <c r="Q57" s="83">
        <f>SUM(Q56,R56,S56,T56,U56)</f>
        <v>405</v>
      </c>
      <c r="R57" s="83"/>
      <c r="S57" s="83"/>
      <c r="T57" s="83"/>
      <c r="U57" s="83"/>
      <c r="V57" s="83"/>
      <c r="W57" s="83"/>
      <c r="X57" s="84">
        <f>SUM(X56,Y56,Z56,AA56,AB56)</f>
        <v>345</v>
      </c>
      <c r="Y57" s="84"/>
      <c r="Z57" s="84"/>
      <c r="AA57" s="84"/>
      <c r="AB57" s="84"/>
      <c r="AC57" s="84"/>
      <c r="AD57" s="84"/>
      <c r="AE57" s="83">
        <f>SUM(AE56,AF56,AG56,AH56,AI56)</f>
        <v>360</v>
      </c>
      <c r="AF57" s="83"/>
      <c r="AG57" s="83"/>
      <c r="AH57" s="83"/>
      <c r="AI57" s="83"/>
      <c r="AJ57" s="83"/>
      <c r="AK57" s="83"/>
      <c r="AL57" s="84">
        <f>SUM(AL56:AM56,AN56:AP56)</f>
        <v>330</v>
      </c>
      <c r="AM57" s="84"/>
      <c r="AN57" s="84"/>
      <c r="AO57" s="84"/>
      <c r="AP57" s="84"/>
      <c r="AQ57" s="84"/>
      <c r="AR57" s="84"/>
      <c r="AS57" s="83">
        <f>SUM(AS56:AU56,AV56:AW56)</f>
        <v>30</v>
      </c>
      <c r="AT57" s="83"/>
      <c r="AU57" s="83"/>
      <c r="AV57" s="83"/>
      <c r="AW57" s="83"/>
      <c r="AX57" s="83"/>
      <c r="AY57" s="83"/>
    </row>
    <row r="58" spans="1:51" ht="14.25" customHeight="1">
      <c r="A58" s="64"/>
      <c r="B58" s="64" t="s">
        <v>72</v>
      </c>
      <c r="C58" s="25">
        <v>24</v>
      </c>
      <c r="D58" s="79"/>
      <c r="E58" s="79"/>
      <c r="F58" s="79"/>
      <c r="G58" s="79"/>
      <c r="H58" s="79"/>
      <c r="I58" s="79"/>
      <c r="J58" s="84"/>
      <c r="K58" s="84"/>
      <c r="L58" s="84"/>
      <c r="M58" s="84"/>
      <c r="N58" s="84"/>
      <c r="O58" s="84"/>
      <c r="P58" s="84"/>
      <c r="Q58" s="83"/>
      <c r="R58" s="83"/>
      <c r="S58" s="83"/>
      <c r="T58" s="83"/>
      <c r="U58" s="83"/>
      <c r="V58" s="83"/>
      <c r="W58" s="83"/>
      <c r="X58" s="84"/>
      <c r="Y58" s="84"/>
      <c r="Z58" s="84"/>
      <c r="AA58" s="84"/>
      <c r="AB58" s="84"/>
      <c r="AC58" s="84"/>
      <c r="AD58" s="84"/>
      <c r="AE58" s="83"/>
      <c r="AF58" s="83"/>
      <c r="AG58" s="83"/>
      <c r="AH58" s="83"/>
      <c r="AI58" s="83"/>
      <c r="AJ58" s="83"/>
      <c r="AK58" s="83"/>
      <c r="AL58" s="84"/>
      <c r="AM58" s="84"/>
      <c r="AN58" s="84"/>
      <c r="AO58" s="84"/>
      <c r="AP58" s="84"/>
      <c r="AQ58" s="84"/>
      <c r="AR58" s="84"/>
      <c r="AS58" s="83" t="s">
        <v>73</v>
      </c>
      <c r="AT58" s="83" t="s">
        <v>73</v>
      </c>
      <c r="AU58" s="83"/>
      <c r="AV58" s="83"/>
      <c r="AW58" s="83"/>
      <c r="AX58" s="83"/>
      <c r="AY58" s="65">
        <v>24</v>
      </c>
    </row>
    <row r="59" spans="1:51" ht="52.5" customHeight="1">
      <c r="A59" s="86" t="s">
        <v>74</v>
      </c>
      <c r="B59" s="86"/>
      <c r="C59" s="23">
        <v>4</v>
      </c>
      <c r="D59" s="87">
        <v>0</v>
      </c>
      <c r="E59" s="87"/>
      <c r="F59" s="87"/>
      <c r="G59" s="87"/>
      <c r="H59" s="87"/>
      <c r="I59" s="87"/>
      <c r="J59" s="88">
        <v>0</v>
      </c>
      <c r="K59" s="88"/>
      <c r="L59" s="88"/>
      <c r="M59" s="88"/>
      <c r="N59" s="88"/>
      <c r="O59" s="88"/>
      <c r="P59" s="88"/>
      <c r="Q59" s="89">
        <v>0</v>
      </c>
      <c r="R59" s="89"/>
      <c r="S59" s="89"/>
      <c r="T59" s="89"/>
      <c r="U59" s="89"/>
      <c r="V59" s="89"/>
      <c r="W59" s="89"/>
      <c r="X59" s="88">
        <v>0</v>
      </c>
      <c r="Y59" s="88"/>
      <c r="Z59" s="88"/>
      <c r="AA59" s="88"/>
      <c r="AB59" s="88"/>
      <c r="AC59" s="88"/>
      <c r="AD59" s="88"/>
      <c r="AE59" s="89">
        <v>0</v>
      </c>
      <c r="AF59" s="89"/>
      <c r="AG59" s="89"/>
      <c r="AH59" s="89"/>
      <c r="AI59" s="89"/>
      <c r="AJ59" s="89"/>
      <c r="AK59" s="89"/>
      <c r="AL59" s="88">
        <v>2</v>
      </c>
      <c r="AM59" s="88"/>
      <c r="AN59" s="88"/>
      <c r="AO59" s="88"/>
      <c r="AP59" s="88"/>
      <c r="AQ59" s="88"/>
      <c r="AR59" s="88"/>
      <c r="AS59" s="89">
        <v>2</v>
      </c>
      <c r="AT59" s="89"/>
      <c r="AU59" s="89"/>
      <c r="AV59" s="89"/>
      <c r="AW59" s="89"/>
      <c r="AX59" s="89"/>
      <c r="AY59" s="89"/>
    </row>
    <row r="60" spans="1:51" ht="36" customHeight="1">
      <c r="A60" s="90" t="s">
        <v>75</v>
      </c>
      <c r="B60" s="90"/>
      <c r="C60" s="25">
        <v>1</v>
      </c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>
        <v>1</v>
      </c>
      <c r="AT60" s="89"/>
      <c r="AU60" s="89"/>
      <c r="AV60" s="89"/>
      <c r="AW60" s="89"/>
      <c r="AX60" s="89"/>
      <c r="AY60" s="89"/>
    </row>
    <row r="61" spans="1:51" ht="14.25" customHeight="1">
      <c r="A61" s="85" t="s">
        <v>76</v>
      </c>
      <c r="B61" s="85"/>
      <c r="C61" s="85"/>
      <c r="D61" s="85"/>
      <c r="E61" s="85"/>
      <c r="F61" s="85"/>
      <c r="G61" s="85"/>
      <c r="H61" s="85"/>
      <c r="I61" s="85"/>
      <c r="J61" s="91">
        <f>SUM(P56,J59)</f>
        <v>30</v>
      </c>
      <c r="K61" s="91"/>
      <c r="L61" s="91"/>
      <c r="M61" s="91"/>
      <c r="N61" s="91"/>
      <c r="O61" s="91"/>
      <c r="P61" s="91"/>
      <c r="Q61" s="79">
        <f>SUM(W56,Q59)</f>
        <v>30</v>
      </c>
      <c r="R61" s="79"/>
      <c r="S61" s="79"/>
      <c r="T61" s="79"/>
      <c r="U61" s="79"/>
      <c r="V61" s="79"/>
      <c r="W61" s="79"/>
      <c r="X61" s="91">
        <f>SUM(AD56,X59)</f>
        <v>30</v>
      </c>
      <c r="Y61" s="91"/>
      <c r="Z61" s="91"/>
      <c r="AA61" s="91"/>
      <c r="AB61" s="91"/>
      <c r="AC61" s="91"/>
      <c r="AD61" s="91"/>
      <c r="AE61" s="79">
        <f>SUM(AK56,AE59)</f>
        <v>30</v>
      </c>
      <c r="AF61" s="79"/>
      <c r="AG61" s="79"/>
      <c r="AH61" s="79"/>
      <c r="AI61" s="79"/>
      <c r="AJ61" s="79"/>
      <c r="AK61" s="79"/>
      <c r="AL61" s="91">
        <f>SUM(AR56,AL59)</f>
        <v>30</v>
      </c>
      <c r="AM61" s="91"/>
      <c r="AN61" s="91"/>
      <c r="AO61" s="91"/>
      <c r="AP61" s="91"/>
      <c r="AQ61" s="91"/>
      <c r="AR61" s="91"/>
      <c r="AS61" s="79">
        <f>SUM(AY58,AS59,AS60,AY56)</f>
        <v>30</v>
      </c>
      <c r="AT61" s="79"/>
      <c r="AU61" s="79"/>
      <c r="AV61" s="79"/>
      <c r="AW61" s="79"/>
      <c r="AX61" s="79"/>
      <c r="AY61" s="79"/>
    </row>
    <row r="62" spans="1:51" ht="16.5">
      <c r="A62" s="92" t="s">
        <v>77</v>
      </c>
      <c r="B62" s="92"/>
      <c r="C62" s="60">
        <f>SUM(C56,C58,C59,C60)</f>
        <v>180</v>
      </c>
      <c r="D62" s="62">
        <f>SUM(D56)</f>
        <v>1845</v>
      </c>
      <c r="E62" s="62">
        <f aca="true" t="shared" si="15" ref="E62:AX62">SUM(E56)</f>
        <v>510</v>
      </c>
      <c r="F62" s="62">
        <f t="shared" si="15"/>
        <v>570</v>
      </c>
      <c r="G62" s="62">
        <f t="shared" si="15"/>
        <v>465</v>
      </c>
      <c r="H62" s="62">
        <f t="shared" si="15"/>
        <v>210</v>
      </c>
      <c r="I62" s="62">
        <f t="shared" si="15"/>
        <v>90</v>
      </c>
      <c r="J62" s="62">
        <f t="shared" si="15"/>
        <v>105</v>
      </c>
      <c r="K62" s="62">
        <f t="shared" si="15"/>
        <v>30</v>
      </c>
      <c r="L62" s="62">
        <f t="shared" si="15"/>
        <v>120</v>
      </c>
      <c r="M62" s="62">
        <f t="shared" si="15"/>
        <v>120</v>
      </c>
      <c r="N62" s="62">
        <f t="shared" si="15"/>
        <v>0</v>
      </c>
      <c r="O62" s="62">
        <f t="shared" si="15"/>
        <v>0</v>
      </c>
      <c r="P62" s="62">
        <f t="shared" si="15"/>
        <v>30</v>
      </c>
      <c r="Q62" s="62">
        <f t="shared" si="15"/>
        <v>135</v>
      </c>
      <c r="R62" s="62">
        <f t="shared" si="15"/>
        <v>150</v>
      </c>
      <c r="S62" s="62">
        <f t="shared" si="15"/>
        <v>90</v>
      </c>
      <c r="T62" s="62">
        <f t="shared" si="15"/>
        <v>30</v>
      </c>
      <c r="U62" s="62">
        <f t="shared" si="15"/>
        <v>0</v>
      </c>
      <c r="V62" s="62">
        <f t="shared" si="15"/>
        <v>0</v>
      </c>
      <c r="W62" s="62">
        <f t="shared" si="15"/>
        <v>30</v>
      </c>
      <c r="X62" s="62">
        <f t="shared" si="15"/>
        <v>210</v>
      </c>
      <c r="Y62" s="62">
        <f t="shared" si="15"/>
        <v>0</v>
      </c>
      <c r="Z62" s="62">
        <f t="shared" si="15"/>
        <v>90</v>
      </c>
      <c r="AA62" s="62">
        <f t="shared" si="15"/>
        <v>45</v>
      </c>
      <c r="AB62" s="62">
        <f t="shared" si="15"/>
        <v>0</v>
      </c>
      <c r="AC62" s="62">
        <f t="shared" si="15"/>
        <v>0</v>
      </c>
      <c r="AD62" s="62">
        <f t="shared" si="15"/>
        <v>30</v>
      </c>
      <c r="AE62" s="62">
        <f t="shared" si="15"/>
        <v>60</v>
      </c>
      <c r="AF62" s="62">
        <f t="shared" si="15"/>
        <v>120</v>
      </c>
      <c r="AG62" s="62">
        <f t="shared" si="15"/>
        <v>135</v>
      </c>
      <c r="AH62" s="62">
        <f t="shared" si="15"/>
        <v>15</v>
      </c>
      <c r="AI62" s="62">
        <f t="shared" si="15"/>
        <v>30</v>
      </c>
      <c r="AJ62" s="62">
        <f t="shared" si="15"/>
        <v>0</v>
      </c>
      <c r="AK62" s="62">
        <f t="shared" si="15"/>
        <v>30</v>
      </c>
      <c r="AL62" s="62">
        <f t="shared" si="15"/>
        <v>240</v>
      </c>
      <c r="AM62" s="62">
        <f t="shared" si="15"/>
        <v>0</v>
      </c>
      <c r="AN62" s="62">
        <f t="shared" si="15"/>
        <v>60</v>
      </c>
      <c r="AO62" s="62">
        <f t="shared" si="15"/>
        <v>0</v>
      </c>
      <c r="AP62" s="62">
        <f t="shared" si="15"/>
        <v>30</v>
      </c>
      <c r="AQ62" s="62">
        <f t="shared" si="15"/>
        <v>0</v>
      </c>
      <c r="AR62" s="62">
        <v>30</v>
      </c>
      <c r="AS62" s="62">
        <f t="shared" si="15"/>
        <v>0</v>
      </c>
      <c r="AT62" s="62">
        <f t="shared" si="15"/>
        <v>0</v>
      </c>
      <c r="AU62" s="62">
        <f t="shared" si="15"/>
        <v>0</v>
      </c>
      <c r="AV62" s="62">
        <f t="shared" si="15"/>
        <v>0</v>
      </c>
      <c r="AW62" s="62">
        <f t="shared" si="15"/>
        <v>30</v>
      </c>
      <c r="AX62" s="62">
        <f t="shared" si="15"/>
        <v>0</v>
      </c>
      <c r="AY62" s="71">
        <v>30</v>
      </c>
    </row>
    <row r="63" spans="1:51" ht="1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</row>
    <row r="64" spans="1:51" ht="27.75" customHeight="1">
      <c r="A64" s="66"/>
      <c r="B64" s="93" t="s">
        <v>78</v>
      </c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</row>
    <row r="65" spans="1:51" ht="19.5" customHeight="1">
      <c r="A65" s="66"/>
      <c r="B65" s="93" t="s">
        <v>79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</row>
    <row r="66" spans="1:51" ht="1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</row>
    <row r="67" spans="1:51" ht="1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</row>
    <row r="68" spans="1:51" ht="1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</row>
    <row r="69" spans="1:51" ht="1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</row>
    <row r="70" spans="1:51" ht="15.75" customHeight="1">
      <c r="A70" s="66"/>
      <c r="B70" s="94" t="s">
        <v>84</v>
      </c>
      <c r="C70" s="94"/>
      <c r="D70" s="94"/>
      <c r="E70" s="94"/>
      <c r="F70" s="94"/>
      <c r="G70" s="94"/>
      <c r="H70" s="94"/>
      <c r="I70" s="96" t="s">
        <v>85</v>
      </c>
      <c r="J70" s="97"/>
      <c r="K70" s="97"/>
      <c r="L70" s="97"/>
      <c r="M70" s="97"/>
      <c r="N70" s="97"/>
      <c r="O70" s="98"/>
      <c r="P70" s="67"/>
      <c r="Q70" s="67"/>
      <c r="R70" s="68"/>
      <c r="S70" s="68"/>
      <c r="T70" s="68"/>
      <c r="U70" s="68"/>
      <c r="V70" s="68"/>
      <c r="W70" s="68"/>
      <c r="X70" s="68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</row>
    <row r="71" spans="1:51" ht="1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</row>
    <row r="72" spans="1:51" ht="1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</row>
    <row r="73" spans="1:51" ht="15">
      <c r="A73" s="66"/>
      <c r="B73" s="66" t="s">
        <v>80</v>
      </c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</row>
    <row r="74" spans="1:51" ht="15">
      <c r="A74" s="66"/>
      <c r="B74" s="66" t="s">
        <v>81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</row>
    <row r="75" spans="1:51" ht="15.75">
      <c r="A75" s="66"/>
      <c r="B75" s="69" t="s">
        <v>82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66"/>
      <c r="AX75" s="66"/>
      <c r="AY75" s="66"/>
    </row>
    <row r="77" ht="13.5" customHeight="1"/>
    <row r="78" ht="13.5" customHeight="1"/>
    <row r="82" ht="26.25" customHeight="1"/>
    <row r="83" ht="21.75" customHeight="1"/>
    <row r="92" ht="13.5" customHeight="1"/>
  </sheetData>
  <sheetProtection selectLockedCells="1" selectUnlockedCells="1"/>
  <mergeCells count="65">
    <mergeCell ref="AL61:AR61"/>
    <mergeCell ref="AS61:AY61"/>
    <mergeCell ref="A62:B62"/>
    <mergeCell ref="B64:AY64"/>
    <mergeCell ref="B65:AY65"/>
    <mergeCell ref="B70:H70"/>
    <mergeCell ref="I70:O70"/>
    <mergeCell ref="Y70:AJ70"/>
    <mergeCell ref="AL59:AR59"/>
    <mergeCell ref="AS59:AY59"/>
    <mergeCell ref="A60:B60"/>
    <mergeCell ref="D60:AR60"/>
    <mergeCell ref="AS60:AY60"/>
    <mergeCell ref="A61:I61"/>
    <mergeCell ref="J61:P61"/>
    <mergeCell ref="Q61:W61"/>
    <mergeCell ref="X61:AD61"/>
    <mergeCell ref="AE61:AK61"/>
    <mergeCell ref="A59:B59"/>
    <mergeCell ref="D59:I59"/>
    <mergeCell ref="J59:P59"/>
    <mergeCell ref="Q59:W59"/>
    <mergeCell ref="X59:AD59"/>
    <mergeCell ref="AE59:AK59"/>
    <mergeCell ref="AS57:AY57"/>
    <mergeCell ref="D58:I58"/>
    <mergeCell ref="J58:P58"/>
    <mergeCell ref="Q58:W58"/>
    <mergeCell ref="X58:AD58"/>
    <mergeCell ref="AE58:AK58"/>
    <mergeCell ref="AL58:AR58"/>
    <mergeCell ref="AS58:AX58"/>
    <mergeCell ref="Q57:W57"/>
    <mergeCell ref="X57:AD57"/>
    <mergeCell ref="AE57:AK57"/>
    <mergeCell ref="AL57:AR57"/>
    <mergeCell ref="A55:B55"/>
    <mergeCell ref="A56:B56"/>
    <mergeCell ref="A57:I57"/>
    <mergeCell ref="J57:P57"/>
    <mergeCell ref="AE10:AK10"/>
    <mergeCell ref="AL10:AR10"/>
    <mergeCell ref="AS10:AY10"/>
    <mergeCell ref="A12:AY12"/>
    <mergeCell ref="A51:B51"/>
    <mergeCell ref="A52:AY52"/>
    <mergeCell ref="A9:A11"/>
    <mergeCell ref="B9:B11"/>
    <mergeCell ref="C9:C11"/>
    <mergeCell ref="D9:I9"/>
    <mergeCell ref="C7:X7"/>
    <mergeCell ref="AL7:AY7"/>
    <mergeCell ref="J9:W9"/>
    <mergeCell ref="X9:AK9"/>
    <mergeCell ref="AL9:AY9"/>
    <mergeCell ref="D10:D11"/>
    <mergeCell ref="E10:I10"/>
    <mergeCell ref="J10:P10"/>
    <mergeCell ref="Q10:W10"/>
    <mergeCell ref="X10:AD10"/>
    <mergeCell ref="B1:U1"/>
    <mergeCell ref="C3:AE3"/>
    <mergeCell ref="C4:AG4"/>
    <mergeCell ref="C5:Q5"/>
    <mergeCell ref="C6:Q6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 systemu Windows</cp:lastModifiedBy>
  <cp:lastPrinted>2019-07-03T11:16:14Z</cp:lastPrinted>
  <dcterms:created xsi:type="dcterms:W3CDTF">2018-12-20T13:03:03Z</dcterms:created>
  <dcterms:modified xsi:type="dcterms:W3CDTF">2019-07-03T11:16:20Z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