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Arkusz1" sheetId="1" r:id="rId1"/>
  </sheets>
  <definedNames>
    <definedName name="_xlnm.Print_Area" localSheetId="0">'Arkusz1'!$A$1:$BN$52</definedName>
  </definedNames>
  <calcPr fullCalcOnLoad="1"/>
</workbook>
</file>

<file path=xl/sharedStrings.xml><?xml version="1.0" encoding="utf-8"?>
<sst xmlns="http://schemas.openxmlformats.org/spreadsheetml/2006/main" count="163" uniqueCount="72">
  <si>
    <t>Lp.</t>
  </si>
  <si>
    <t>Forma zal.</t>
  </si>
  <si>
    <t>Punkty ECTS</t>
  </si>
  <si>
    <t>Rok I</t>
  </si>
  <si>
    <t>Rok II</t>
  </si>
  <si>
    <t>Rok III</t>
  </si>
  <si>
    <t>Razem</t>
  </si>
  <si>
    <t>Rodzaj zaj.</t>
  </si>
  <si>
    <t>WY</t>
  </si>
  <si>
    <t>CA</t>
  </si>
  <si>
    <t>Razem godziny w semestrze</t>
  </si>
  <si>
    <t>LB</t>
  </si>
  <si>
    <t>KW</t>
  </si>
  <si>
    <t>SM</t>
  </si>
  <si>
    <t>KIERUNEK:</t>
  </si>
  <si>
    <t>Poziom studiów:</t>
  </si>
  <si>
    <t>Forma studiów:</t>
  </si>
  <si>
    <t>Razem A+B</t>
  </si>
  <si>
    <t xml:space="preserve">Razem </t>
  </si>
  <si>
    <t>Razem A</t>
  </si>
  <si>
    <t>Razem B</t>
  </si>
  <si>
    <t>data, podpis i pieczęć dziekana</t>
  </si>
  <si>
    <t>Zatwierdzono na posiedzeniu Rady Wydziału w dniu:</t>
  </si>
  <si>
    <t>Wymiar godzin (łączny)</t>
  </si>
  <si>
    <t>ZATWIERDZAM:</t>
  </si>
  <si>
    <t>data, podpis i pieczęć prorektora</t>
  </si>
  <si>
    <t>………………………..……………………………..</t>
  </si>
  <si>
    <t>Symbole: WY-wykład, CA-ćwiczenia, LB-labolatorium, KW-konwersatorium, SM-seminarium</t>
  </si>
  <si>
    <t>Rok IV</t>
  </si>
  <si>
    <t>Blok przedmiotów obowiązkowych - A</t>
  </si>
  <si>
    <t>Nazwa przedmiotu</t>
  </si>
  <si>
    <t>Wszczęcie przewodu doktorskiego</t>
  </si>
  <si>
    <t>Obrona rozprawy doktorskiej</t>
  </si>
  <si>
    <t>Seminarium doktoranckie</t>
  </si>
  <si>
    <t>studia III stopnia doktoranckie</t>
  </si>
  <si>
    <t>stacjonarne</t>
  </si>
  <si>
    <t>E</t>
  </si>
  <si>
    <t>Do końca IV roku studiów doktoranckich</t>
  </si>
  <si>
    <t>Nauki o mediach</t>
  </si>
  <si>
    <t>Teorie mediów</t>
  </si>
  <si>
    <t>Metodologia badań jakościowych</t>
  </si>
  <si>
    <t>Źródło w badaniach medioznawczych</t>
  </si>
  <si>
    <t xml:space="preserve">Język obcy specjalizacyjny </t>
  </si>
  <si>
    <t xml:space="preserve">Epistemologia i etyka komunikacji </t>
  </si>
  <si>
    <t>Współczesne dyskursy polityczne</t>
  </si>
  <si>
    <t>Metodologia badań ilościowych</t>
  </si>
  <si>
    <t>Mediolingwistyka</t>
  </si>
  <si>
    <t xml:space="preserve">Punkty ECTS </t>
  </si>
  <si>
    <t>Praktyki zawodowe</t>
  </si>
  <si>
    <t xml:space="preserve">Blok przedmiotów wybieralnych/fakultatywnych  - B </t>
  </si>
  <si>
    <t>Paradygmaty cyberkultury</t>
  </si>
  <si>
    <t>Socjologia mediów</t>
  </si>
  <si>
    <t>Na IV roku studiów doktoranckich</t>
  </si>
  <si>
    <t>40-360</t>
  </si>
  <si>
    <t>Z/O</t>
  </si>
  <si>
    <t>Przedmiot z dyscypliny dodatkowej (do wyboru: filozofia, socjologia, psychologia, nauka o polityce, historia lub ekonomia)</t>
  </si>
  <si>
    <t xml:space="preserve">*Metodyka nauczania w szkole wyższej </t>
  </si>
  <si>
    <t>**Podstawy statystyki</t>
  </si>
  <si>
    <t>**Analiza danych cyfrowych</t>
  </si>
  <si>
    <t xml:space="preserve">**Zajęcia fakultatywne rozwijające umiejętności zawodowe przedmiot do wyboru: 1) Podstawy statystyki,2) Analiza danych cyfrowych </t>
  </si>
  <si>
    <t>*Edukacja medialna</t>
  </si>
  <si>
    <t>Semiotyka mediów</t>
  </si>
  <si>
    <t>Prawo autorskie</t>
  </si>
  <si>
    <t>Plan studiów doktoranckich obowiązujący od roku akademickiego 2017/2018</t>
  </si>
  <si>
    <t>*Zajęcia fakultatywne rozwijające umiejętności dydaktyczne - przedmiot do wyboru: 1)Metodyka nauczania w szkole wyższej; 2) Edukacja medialna</t>
  </si>
  <si>
    <t>Etyka i odpowiedzialność w badanich naukowych</t>
  </si>
  <si>
    <t>10 - 60 (30)***</t>
  </si>
  <si>
    <t>*** Na pierwszym roku studiów wymiar praktyk obejmuje od 10 do 60 godz. samodzielnego prowadzenia zajęć oraz 30 godz. Hospitacji.</t>
  </si>
  <si>
    <t>180</t>
  </si>
  <si>
    <t>240</t>
  </si>
  <si>
    <t>295</t>
  </si>
  <si>
    <t>10 - 90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</si>
</sst>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\ mmmm\ yyyy"/>
    <numFmt numFmtId="166" formatCode="[$-415]dddd\,\ d\ mmmm\ yyyy"/>
  </numFmts>
  <fonts count="59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4"/>
      <name val="Arial CE"/>
      <family val="2"/>
    </font>
    <font>
      <b/>
      <sz val="9"/>
      <name val="Arial"/>
      <family val="2"/>
    </font>
    <font>
      <sz val="8"/>
      <name val="Czcionka tekstu podstawowego"/>
      <family val="2"/>
    </font>
    <font>
      <b/>
      <sz val="11"/>
      <color indexed="8"/>
      <name val="Czcionka tekstu podstawowego"/>
      <family val="0"/>
    </font>
    <font>
      <sz val="12"/>
      <name val="Arial Narrow"/>
      <family val="2"/>
    </font>
    <font>
      <b/>
      <sz val="11"/>
      <name val="Arial"/>
      <family val="2"/>
    </font>
    <font>
      <sz val="10"/>
      <name val="Arial CE"/>
      <family val="2"/>
    </font>
    <font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name val="Czcionka tekstu podstawowego"/>
      <family val="2"/>
    </font>
    <font>
      <sz val="10"/>
      <name val="Arial"/>
      <family val="2"/>
    </font>
    <font>
      <b/>
      <sz val="9"/>
      <name val="Czcionka tekstu podstawowego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double"/>
      <right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double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 style="double"/>
    </border>
    <border>
      <left style="thin"/>
      <right style="medium"/>
      <top style="thin"/>
      <bottom/>
    </border>
    <border>
      <left style="double"/>
      <right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double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double"/>
      <top style="medium"/>
      <bottom style="medium"/>
    </border>
    <border>
      <left/>
      <right style="medium"/>
      <top/>
      <bottom style="thin"/>
    </border>
    <border>
      <left/>
      <right>
        <color indexed="63"/>
      </right>
      <top style="thin"/>
      <bottom>
        <color indexed="63"/>
      </bottom>
    </border>
    <border>
      <left style="double"/>
      <right style="medium"/>
      <top>
        <color indexed="63"/>
      </top>
      <bottom style="medium"/>
    </border>
    <border>
      <left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/>
      <right style="medium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double"/>
      <bottom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 style="thin"/>
      <right style="double"/>
      <top style="double"/>
      <bottom style="medium"/>
    </border>
    <border>
      <left style="double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/>
      <right style="medium"/>
      <top style="thin"/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8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26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228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0" xfId="0" applyAlignment="1">
      <alignment wrapText="1"/>
    </xf>
    <xf numFmtId="49" fontId="7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/>
    </xf>
    <xf numFmtId="0" fontId="16" fillId="0" borderId="16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vertical="center"/>
    </xf>
    <xf numFmtId="0" fontId="16" fillId="0" borderId="42" xfId="0" applyNumberFormat="1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vertical="center" wrapText="1"/>
    </xf>
    <xf numFmtId="0" fontId="16" fillId="0" borderId="49" xfId="0" applyNumberFormat="1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vertical="center"/>
    </xf>
    <xf numFmtId="0" fontId="16" fillId="0" borderId="57" xfId="0" applyFont="1" applyFill="1" applyBorder="1" applyAlignment="1">
      <alignment horizontal="center" vertical="center"/>
    </xf>
    <xf numFmtId="0" fontId="16" fillId="0" borderId="58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59" xfId="0" applyFont="1" applyFill="1" applyBorder="1" applyAlignment="1">
      <alignment horizontal="center" vertical="center"/>
    </xf>
    <xf numFmtId="0" fontId="16" fillId="0" borderId="28" xfId="0" applyNumberFormat="1" applyFont="1" applyFill="1" applyBorder="1" applyAlignment="1">
      <alignment horizontal="center" vertical="center"/>
    </xf>
    <xf numFmtId="0" fontId="16" fillId="0" borderId="60" xfId="0" applyFont="1" applyFill="1" applyBorder="1" applyAlignment="1">
      <alignment vertical="center"/>
    </xf>
    <xf numFmtId="0" fontId="16" fillId="0" borderId="61" xfId="0" applyFont="1" applyFill="1" applyBorder="1" applyAlignment="1">
      <alignment horizontal="center" vertical="center"/>
    </xf>
    <xf numFmtId="0" fontId="16" fillId="0" borderId="62" xfId="0" applyFont="1" applyFill="1" applyBorder="1" applyAlignment="1">
      <alignment horizontal="center" vertical="center"/>
    </xf>
    <xf numFmtId="0" fontId="16" fillId="0" borderId="60" xfId="0" applyFont="1" applyFill="1" applyBorder="1" applyAlignment="1">
      <alignment vertical="center" wrapText="1"/>
    </xf>
    <xf numFmtId="0" fontId="16" fillId="0" borderId="63" xfId="0" applyFont="1" applyFill="1" applyBorder="1" applyAlignment="1">
      <alignment horizontal="center" vertical="center"/>
    </xf>
    <xf numFmtId="0" fontId="16" fillId="0" borderId="64" xfId="0" applyFont="1" applyFill="1" applyBorder="1" applyAlignment="1">
      <alignment horizontal="center" vertical="center"/>
    </xf>
    <xf numFmtId="0" fontId="16" fillId="0" borderId="58" xfId="0" applyFont="1" applyFill="1" applyBorder="1" applyAlignment="1">
      <alignment horizontal="center" vertical="center" wrapText="1"/>
    </xf>
    <xf numFmtId="0" fontId="16" fillId="0" borderId="65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66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/>
    </xf>
    <xf numFmtId="0" fontId="16" fillId="0" borderId="24" xfId="0" applyFont="1" applyFill="1" applyBorder="1" applyAlignment="1">
      <alignment/>
    </xf>
    <xf numFmtId="0" fontId="21" fillId="0" borderId="58" xfId="0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/>
    </xf>
    <xf numFmtId="0" fontId="22" fillId="0" borderId="11" xfId="0" applyFont="1" applyFill="1" applyBorder="1" applyAlignment="1">
      <alignment vertical="center"/>
    </xf>
    <xf numFmtId="49" fontId="5" fillId="0" borderId="67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 wrapText="1"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wrapText="1"/>
    </xf>
    <xf numFmtId="0" fontId="19" fillId="0" borderId="28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6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15" fillId="0" borderId="70" xfId="0" applyFont="1" applyBorder="1" applyAlignment="1">
      <alignment horizontal="center" vertical="center"/>
    </xf>
    <xf numFmtId="0" fontId="17" fillId="0" borderId="70" xfId="0" applyFont="1" applyBorder="1" applyAlignment="1">
      <alignment/>
    </xf>
    <xf numFmtId="0" fontId="17" fillId="0" borderId="71" xfId="0" applyFont="1" applyBorder="1" applyAlignment="1">
      <alignment/>
    </xf>
    <xf numFmtId="0" fontId="58" fillId="0" borderId="0" xfId="0" applyFont="1" applyAlignment="1">
      <alignment/>
    </xf>
    <xf numFmtId="0" fontId="0" fillId="0" borderId="0" xfId="0" applyAlignment="1">
      <alignment/>
    </xf>
    <xf numFmtId="0" fontId="16" fillId="0" borderId="72" xfId="0" applyFont="1" applyFill="1" applyBorder="1" applyAlignment="1">
      <alignment horizontal="left" vertical="center" wrapText="1"/>
    </xf>
    <xf numFmtId="0" fontId="16" fillId="0" borderId="73" xfId="0" applyFont="1" applyFill="1" applyBorder="1" applyAlignment="1">
      <alignment horizontal="left" vertical="center" wrapText="1"/>
    </xf>
    <xf numFmtId="0" fontId="2" fillId="0" borderId="74" xfId="0" applyFont="1" applyFill="1" applyBorder="1" applyAlignment="1">
      <alignment horizontal="left" vertical="center" wrapText="1"/>
    </xf>
    <xf numFmtId="0" fontId="2" fillId="0" borderId="75" xfId="0" applyFont="1" applyFill="1" applyBorder="1" applyAlignment="1">
      <alignment horizontal="left" vertical="center" wrapText="1"/>
    </xf>
    <xf numFmtId="0" fontId="20" fillId="0" borderId="76" xfId="0" applyFont="1" applyFill="1" applyBorder="1" applyAlignment="1">
      <alignment horizontal="center" vertical="center"/>
    </xf>
    <xf numFmtId="0" fontId="20" fillId="0" borderId="75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1" fillId="0" borderId="75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vertical="center" wrapText="1"/>
    </xf>
    <xf numFmtId="0" fontId="9" fillId="0" borderId="75" xfId="0" applyFont="1" applyFill="1" applyBorder="1" applyAlignment="1">
      <alignment horizontal="center" vertical="center"/>
    </xf>
    <xf numFmtId="0" fontId="9" fillId="0" borderId="77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vertical="center" wrapText="1"/>
    </xf>
    <xf numFmtId="0" fontId="6" fillId="0" borderId="78" xfId="0" applyFont="1" applyFill="1" applyBorder="1" applyAlignment="1">
      <alignment vertical="center"/>
    </xf>
    <xf numFmtId="0" fontId="16" fillId="0" borderId="39" xfId="0" applyFont="1" applyFill="1" applyBorder="1" applyAlignment="1">
      <alignment horizontal="left" vertical="center"/>
    </xf>
    <xf numFmtId="0" fontId="21" fillId="0" borderId="79" xfId="0" applyFont="1" applyFill="1" applyBorder="1" applyAlignment="1">
      <alignment vertical="center"/>
    </xf>
    <xf numFmtId="0" fontId="2" fillId="0" borderId="80" xfId="0" applyFont="1" applyFill="1" applyBorder="1" applyAlignment="1">
      <alignment horizontal="left" vertical="center"/>
    </xf>
    <xf numFmtId="0" fontId="22" fillId="0" borderId="47" xfId="0" applyFont="1" applyFill="1" applyBorder="1" applyAlignment="1">
      <alignment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0" fillId="0" borderId="70" xfId="0" applyFont="1" applyFill="1" applyBorder="1" applyAlignment="1">
      <alignment/>
    </xf>
    <xf numFmtId="0" fontId="20" fillId="0" borderId="71" xfId="0" applyFont="1" applyFill="1" applyBorder="1" applyAlignment="1">
      <alignment/>
    </xf>
    <xf numFmtId="0" fontId="23" fillId="0" borderId="11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left" vertical="center"/>
    </xf>
    <xf numFmtId="0" fontId="5" fillId="0" borderId="76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1" fillId="0" borderId="75" xfId="0" applyFont="1" applyFill="1" applyBorder="1" applyAlignment="1">
      <alignment horizontal="center" vertical="center"/>
    </xf>
    <xf numFmtId="0" fontId="21" fillId="0" borderId="77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left" vertical="center"/>
    </xf>
    <xf numFmtId="0" fontId="22" fillId="0" borderId="75" xfId="0" applyFont="1" applyFill="1" applyBorder="1" applyAlignment="1">
      <alignment vertical="center"/>
    </xf>
    <xf numFmtId="0" fontId="9" fillId="0" borderId="81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6" fillId="0" borderId="44" xfId="0" applyFont="1" applyFill="1" applyBorder="1" applyAlignment="1">
      <alignment horizontal="left" vertical="center" wrapText="1"/>
    </xf>
    <xf numFmtId="0" fontId="6" fillId="0" borderId="86" xfId="0" applyFont="1" applyFill="1" applyBorder="1" applyAlignment="1">
      <alignment vertical="center"/>
    </xf>
    <xf numFmtId="0" fontId="9" fillId="0" borderId="87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 wrapText="1"/>
    </xf>
    <xf numFmtId="0" fontId="0" fillId="0" borderId="90" xfId="0" applyBorder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/>
    </xf>
    <xf numFmtId="0" fontId="9" fillId="0" borderId="91" xfId="0" applyFont="1" applyBorder="1" applyAlignment="1">
      <alignment horizontal="center" vertical="center" wrapText="1"/>
    </xf>
    <xf numFmtId="0" fontId="0" fillId="0" borderId="92" xfId="0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 textRotation="90"/>
    </xf>
    <xf numFmtId="0" fontId="9" fillId="0" borderId="23" xfId="0" applyFont="1" applyBorder="1" applyAlignment="1">
      <alignment horizontal="center" vertical="center" textRotation="90"/>
    </xf>
    <xf numFmtId="0" fontId="9" fillId="0" borderId="68" xfId="0" applyFont="1" applyBorder="1" applyAlignment="1">
      <alignment horizontal="center" vertical="center" textRotation="90"/>
    </xf>
    <xf numFmtId="0" fontId="9" fillId="0" borderId="6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/>
    </xf>
    <xf numFmtId="0" fontId="9" fillId="0" borderId="98" xfId="0" applyFont="1" applyBorder="1" applyAlignment="1">
      <alignment horizontal="center" vertical="center"/>
    </xf>
    <xf numFmtId="0" fontId="9" fillId="0" borderId="99" xfId="0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9" fillId="0" borderId="10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101" xfId="0" applyFont="1" applyFill="1" applyBorder="1" applyAlignment="1">
      <alignment horizontal="center" vertical="center"/>
    </xf>
    <xf numFmtId="0" fontId="24" fillId="0" borderId="102" xfId="0" applyFont="1" applyFill="1" applyBorder="1" applyAlignment="1">
      <alignment horizontal="center" vertical="center"/>
    </xf>
    <xf numFmtId="0" fontId="24" fillId="0" borderId="103" xfId="0" applyFont="1" applyFill="1" applyBorder="1" applyAlignment="1">
      <alignment horizontal="center" vertical="center"/>
    </xf>
    <xf numFmtId="49" fontId="12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 vertical="center" textRotation="90"/>
    </xf>
    <xf numFmtId="0" fontId="17" fillId="0" borderId="0" xfId="0" applyFont="1" applyBorder="1" applyAlignment="1">
      <alignment horizontal="center" vertical="center" textRotation="90"/>
    </xf>
    <xf numFmtId="49" fontId="7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76" xfId="0" applyFont="1" applyFill="1" applyBorder="1" applyAlignment="1">
      <alignment vertical="center"/>
    </xf>
    <xf numFmtId="0" fontId="21" fillId="0" borderId="75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wrapText="1"/>
    </xf>
    <xf numFmtId="0" fontId="21" fillId="0" borderId="20" xfId="0" applyFont="1" applyFill="1" applyBorder="1" applyAlignment="1">
      <alignment horizontal="left" wrapText="1"/>
    </xf>
    <xf numFmtId="0" fontId="21" fillId="0" borderId="18" xfId="0" applyFont="1" applyFill="1" applyBorder="1" applyAlignment="1">
      <alignment wrapText="1"/>
    </xf>
    <xf numFmtId="0" fontId="21" fillId="0" borderId="24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 vertical="center"/>
    </xf>
    <xf numFmtId="0" fontId="9" fillId="0" borderId="76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6" fillId="0" borderId="104" xfId="0" applyFont="1" applyFill="1" applyBorder="1" applyAlignment="1">
      <alignment horizontal="left" vertical="center"/>
    </xf>
    <xf numFmtId="0" fontId="5" fillId="0" borderId="77" xfId="0" applyFont="1" applyFill="1" applyBorder="1" applyAlignment="1">
      <alignment horizontal="center" vertical="center"/>
    </xf>
    <xf numFmtId="0" fontId="5" fillId="0" borderId="105" xfId="0" applyFont="1" applyFill="1" applyBorder="1" applyAlignment="1">
      <alignment horizontal="center" vertical="center"/>
    </xf>
    <xf numFmtId="0" fontId="21" fillId="0" borderId="106" xfId="0" applyFont="1" applyFill="1" applyBorder="1" applyAlignment="1">
      <alignment horizontal="center" vertical="center"/>
    </xf>
    <xf numFmtId="0" fontId="21" fillId="0" borderId="107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left" vertical="center" wrapText="1"/>
    </xf>
    <xf numFmtId="0" fontId="16" fillId="0" borderId="108" xfId="0" applyFont="1" applyFill="1" applyBorder="1" applyAlignment="1">
      <alignment horizontal="left" vertical="center" wrapText="1"/>
    </xf>
    <xf numFmtId="0" fontId="16" fillId="0" borderId="104" xfId="0" applyFont="1" applyFill="1" applyBorder="1" applyAlignment="1">
      <alignment horizontal="left" vertical="center" wrapText="1"/>
    </xf>
    <xf numFmtId="0" fontId="21" fillId="0" borderId="104" xfId="0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" fillId="0" borderId="106" xfId="0" applyFont="1" applyFill="1" applyBorder="1" applyAlignment="1">
      <alignment horizontal="center" vertical="center"/>
    </xf>
    <xf numFmtId="0" fontId="5" fillId="0" borderId="107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2"/>
  <sheetViews>
    <sheetView tabSelected="1" zoomScale="80" zoomScaleNormal="80" zoomScalePageLayoutView="0" workbookViewId="0" topLeftCell="A10">
      <selection activeCell="D34" sqref="D34:BN41"/>
    </sheetView>
  </sheetViews>
  <sheetFormatPr defaultColWidth="8.796875" defaultRowHeight="14.25"/>
  <cols>
    <col min="1" max="1" width="3.19921875" style="0" customWidth="1"/>
    <col min="2" max="2" width="25.69921875" style="0" customWidth="1"/>
    <col min="3" max="3" width="3.8984375" style="0" customWidth="1"/>
    <col min="4" max="4" width="5.3984375" style="0" customWidth="1"/>
    <col min="5" max="5" width="5.59765625" style="0" customWidth="1"/>
    <col min="6" max="6" width="5.09765625" style="0" customWidth="1"/>
    <col min="7" max="9" width="3.5" style="0" customWidth="1"/>
    <col min="10" max="10" width="4.09765625" style="0" customWidth="1"/>
    <col min="11" max="11" width="4.59765625" style="0" customWidth="1"/>
    <col min="12" max="16" width="3.09765625" style="0" customWidth="1"/>
    <col min="17" max="17" width="3.5" style="0" customWidth="1"/>
    <col min="18" max="18" width="4.3984375" style="0" customWidth="1"/>
    <col min="19" max="23" width="3.09765625" style="0" customWidth="1"/>
    <col min="24" max="24" width="3.59765625" style="0" customWidth="1"/>
    <col min="25" max="25" width="4.5" style="0" customWidth="1"/>
    <col min="26" max="30" width="3.09765625" style="0" customWidth="1"/>
    <col min="31" max="31" width="3.69921875" style="0" customWidth="1"/>
    <col min="32" max="32" width="4.59765625" style="0" customWidth="1"/>
    <col min="33" max="37" width="3.09765625" style="0" customWidth="1"/>
    <col min="38" max="38" width="4" style="0" customWidth="1"/>
    <col min="39" max="39" width="4.69921875" style="0" customWidth="1"/>
    <col min="40" max="44" width="3.09765625" style="0" customWidth="1"/>
    <col min="45" max="45" width="4" style="0" customWidth="1"/>
    <col min="46" max="46" width="4.8984375" style="0" customWidth="1"/>
    <col min="47" max="51" width="3.09765625" style="0" customWidth="1"/>
    <col min="52" max="52" width="3.8984375" style="0" customWidth="1"/>
    <col min="53" max="53" width="4.69921875" style="0" customWidth="1"/>
    <col min="54" max="58" width="3.09765625" style="0" customWidth="1"/>
    <col min="59" max="59" width="4" style="0" customWidth="1"/>
    <col min="60" max="60" width="4.8984375" style="0" customWidth="1"/>
    <col min="61" max="65" width="3.09765625" style="0" customWidth="1"/>
    <col min="66" max="66" width="3.8984375" style="0" customWidth="1"/>
  </cols>
  <sheetData>
    <row r="1" spans="2:32" ht="15.75">
      <c r="B1" s="195" t="s">
        <v>63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5"/>
      <c r="Z1" s="5"/>
      <c r="AA1" s="5"/>
      <c r="AB1" s="5"/>
      <c r="AC1" s="5"/>
      <c r="AD1" s="5"/>
      <c r="AE1" s="5"/>
      <c r="AF1" s="5"/>
    </row>
    <row r="2" spans="2:66" ht="15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5"/>
      <c r="Z2" s="5"/>
      <c r="AA2" s="5"/>
      <c r="AB2" s="5"/>
      <c r="AC2" s="5"/>
      <c r="AD2" s="5"/>
      <c r="AE2" s="5"/>
      <c r="AF2" s="5"/>
      <c r="AM2" s="184" t="s">
        <v>24</v>
      </c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</row>
    <row r="3" spans="1:66" ht="15">
      <c r="A3" s="2"/>
      <c r="B3" s="10" t="s">
        <v>14</v>
      </c>
      <c r="C3" s="198" t="s">
        <v>38</v>
      </c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</row>
    <row r="4" spans="1:66" ht="15.75" customHeight="1">
      <c r="A4" s="4"/>
      <c r="B4" s="10" t="s">
        <v>15</v>
      </c>
      <c r="C4" s="183" t="s">
        <v>34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</row>
    <row r="5" spans="1:66" ht="15.75" customHeight="1">
      <c r="A5" s="4"/>
      <c r="B5" s="10" t="s">
        <v>16</v>
      </c>
      <c r="C5" s="183" t="s">
        <v>35</v>
      </c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</row>
    <row r="6" spans="1:66" ht="14.25">
      <c r="A6" s="2"/>
      <c r="B6" s="5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</row>
    <row r="7" spans="1:66" ht="18">
      <c r="A7" s="2"/>
      <c r="B7" s="82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9"/>
      <c r="AA7" s="9"/>
      <c r="AB7" s="9"/>
      <c r="AC7" s="9"/>
      <c r="AD7" s="9"/>
      <c r="AE7" s="9"/>
      <c r="AF7" s="9"/>
      <c r="AG7" s="3"/>
      <c r="AH7" s="3"/>
      <c r="AI7" s="3"/>
      <c r="AJ7" s="3"/>
      <c r="AK7" s="3"/>
      <c r="AL7" s="3"/>
      <c r="AM7" s="185" t="s">
        <v>25</v>
      </c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</row>
    <row r="8" spans="1:66" ht="11.25" customHeight="1" thickBot="1">
      <c r="A8" s="2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</row>
    <row r="9" spans="1:66" ht="16.5" thickBot="1" thickTop="1">
      <c r="A9" s="159" t="s">
        <v>0</v>
      </c>
      <c r="B9" s="165" t="s">
        <v>30</v>
      </c>
      <c r="C9" s="166"/>
      <c r="D9" s="175" t="s">
        <v>2</v>
      </c>
      <c r="E9" s="180" t="s">
        <v>23</v>
      </c>
      <c r="F9" s="181"/>
      <c r="G9" s="181"/>
      <c r="H9" s="181"/>
      <c r="I9" s="181"/>
      <c r="J9" s="182"/>
      <c r="K9" s="150" t="s">
        <v>3</v>
      </c>
      <c r="L9" s="150"/>
      <c r="M9" s="150"/>
      <c r="N9" s="150"/>
      <c r="O9" s="150"/>
      <c r="P9" s="150"/>
      <c r="Q9" s="151"/>
      <c r="R9" s="151"/>
      <c r="S9" s="152"/>
      <c r="T9" s="152"/>
      <c r="U9" s="152"/>
      <c r="V9" s="152"/>
      <c r="W9" s="152"/>
      <c r="X9" s="153"/>
      <c r="Y9" s="150" t="s">
        <v>4</v>
      </c>
      <c r="Z9" s="150"/>
      <c r="AA9" s="150"/>
      <c r="AB9" s="150"/>
      <c r="AC9" s="150"/>
      <c r="AD9" s="150"/>
      <c r="AE9" s="151"/>
      <c r="AF9" s="151"/>
      <c r="AG9" s="152"/>
      <c r="AH9" s="152"/>
      <c r="AI9" s="152"/>
      <c r="AJ9" s="152"/>
      <c r="AK9" s="152"/>
      <c r="AL9" s="152"/>
      <c r="AM9" s="171" t="s">
        <v>5</v>
      </c>
      <c r="AN9" s="150"/>
      <c r="AO9" s="150"/>
      <c r="AP9" s="150"/>
      <c r="AQ9" s="150"/>
      <c r="AR9" s="150"/>
      <c r="AS9" s="151"/>
      <c r="AT9" s="151"/>
      <c r="AU9" s="152"/>
      <c r="AV9" s="152"/>
      <c r="AW9" s="152"/>
      <c r="AX9" s="152"/>
      <c r="AY9" s="152"/>
      <c r="AZ9" s="153"/>
      <c r="BA9" s="150" t="s">
        <v>28</v>
      </c>
      <c r="BB9" s="150"/>
      <c r="BC9" s="150"/>
      <c r="BD9" s="150"/>
      <c r="BE9" s="150"/>
      <c r="BF9" s="150"/>
      <c r="BG9" s="151"/>
      <c r="BH9" s="151"/>
      <c r="BI9" s="152"/>
      <c r="BJ9" s="152"/>
      <c r="BK9" s="152"/>
      <c r="BL9" s="152"/>
      <c r="BM9" s="152"/>
      <c r="BN9" s="186"/>
    </row>
    <row r="10" spans="1:66" ht="15.75" thickBot="1">
      <c r="A10" s="160"/>
      <c r="B10" s="167"/>
      <c r="C10" s="168"/>
      <c r="D10" s="176"/>
      <c r="E10" s="196" t="s">
        <v>6</v>
      </c>
      <c r="F10" s="162" t="s">
        <v>7</v>
      </c>
      <c r="G10" s="163"/>
      <c r="H10" s="163"/>
      <c r="I10" s="163"/>
      <c r="J10" s="164"/>
      <c r="K10" s="173">
        <v>1</v>
      </c>
      <c r="L10" s="163"/>
      <c r="M10" s="163"/>
      <c r="N10" s="163"/>
      <c r="O10" s="163"/>
      <c r="P10" s="163"/>
      <c r="Q10" s="174"/>
      <c r="R10" s="173">
        <v>2</v>
      </c>
      <c r="S10" s="163"/>
      <c r="T10" s="163"/>
      <c r="U10" s="163"/>
      <c r="V10" s="163"/>
      <c r="W10" s="163"/>
      <c r="X10" s="174"/>
      <c r="Y10" s="173">
        <v>3</v>
      </c>
      <c r="Z10" s="163"/>
      <c r="AA10" s="163"/>
      <c r="AB10" s="163"/>
      <c r="AC10" s="163"/>
      <c r="AD10" s="163"/>
      <c r="AE10" s="174"/>
      <c r="AF10" s="154">
        <v>4</v>
      </c>
      <c r="AG10" s="155"/>
      <c r="AH10" s="155"/>
      <c r="AI10" s="155"/>
      <c r="AJ10" s="155"/>
      <c r="AK10" s="155"/>
      <c r="AL10" s="156"/>
      <c r="AM10" s="178">
        <v>5</v>
      </c>
      <c r="AN10" s="155"/>
      <c r="AO10" s="155"/>
      <c r="AP10" s="155"/>
      <c r="AQ10" s="155"/>
      <c r="AR10" s="155"/>
      <c r="AS10" s="179"/>
      <c r="AT10" s="172">
        <v>6</v>
      </c>
      <c r="AU10" s="172"/>
      <c r="AV10" s="172"/>
      <c r="AW10" s="172"/>
      <c r="AX10" s="172"/>
      <c r="AY10" s="172"/>
      <c r="AZ10" s="172"/>
      <c r="BA10" s="172">
        <v>7</v>
      </c>
      <c r="BB10" s="172"/>
      <c r="BC10" s="172"/>
      <c r="BD10" s="172"/>
      <c r="BE10" s="172"/>
      <c r="BF10" s="172"/>
      <c r="BG10" s="172"/>
      <c r="BH10" s="154">
        <v>8</v>
      </c>
      <c r="BI10" s="155"/>
      <c r="BJ10" s="155"/>
      <c r="BK10" s="155"/>
      <c r="BL10" s="155"/>
      <c r="BM10" s="155"/>
      <c r="BN10" s="187"/>
    </row>
    <row r="11" spans="1:66" ht="70.5" customHeight="1" thickBot="1">
      <c r="A11" s="161"/>
      <c r="B11" s="169"/>
      <c r="C11" s="170"/>
      <c r="D11" s="177"/>
      <c r="E11" s="197"/>
      <c r="F11" s="11" t="s">
        <v>8</v>
      </c>
      <c r="G11" s="11" t="s">
        <v>9</v>
      </c>
      <c r="H11" s="11" t="s">
        <v>11</v>
      </c>
      <c r="I11" s="11" t="s">
        <v>12</v>
      </c>
      <c r="J11" s="13" t="s">
        <v>13</v>
      </c>
      <c r="K11" s="11" t="s">
        <v>8</v>
      </c>
      <c r="L11" s="11" t="s">
        <v>9</v>
      </c>
      <c r="M11" s="11" t="s">
        <v>11</v>
      </c>
      <c r="N11" s="11" t="s">
        <v>12</v>
      </c>
      <c r="O11" s="11" t="s">
        <v>13</v>
      </c>
      <c r="P11" s="14" t="s">
        <v>1</v>
      </c>
      <c r="Q11" s="15" t="s">
        <v>2</v>
      </c>
      <c r="R11" s="11" t="s">
        <v>8</v>
      </c>
      <c r="S11" s="11" t="s">
        <v>9</v>
      </c>
      <c r="T11" s="11" t="s">
        <v>11</v>
      </c>
      <c r="U11" s="11" t="s">
        <v>12</v>
      </c>
      <c r="V11" s="11" t="s">
        <v>13</v>
      </c>
      <c r="W11" s="14" t="s">
        <v>1</v>
      </c>
      <c r="X11" s="15" t="s">
        <v>2</v>
      </c>
      <c r="Y11" s="11" t="s">
        <v>8</v>
      </c>
      <c r="Z11" s="11" t="s">
        <v>9</v>
      </c>
      <c r="AA11" s="11" t="s">
        <v>11</v>
      </c>
      <c r="AB11" s="11" t="s">
        <v>12</v>
      </c>
      <c r="AC11" s="11" t="s">
        <v>13</v>
      </c>
      <c r="AD11" s="14" t="s">
        <v>1</v>
      </c>
      <c r="AE11" s="15" t="s">
        <v>2</v>
      </c>
      <c r="AF11" s="12" t="s">
        <v>8</v>
      </c>
      <c r="AG11" s="12" t="s">
        <v>9</v>
      </c>
      <c r="AH11" s="12" t="s">
        <v>11</v>
      </c>
      <c r="AI11" s="12" t="s">
        <v>12</v>
      </c>
      <c r="AJ11" s="12" t="s">
        <v>13</v>
      </c>
      <c r="AK11" s="14" t="s">
        <v>1</v>
      </c>
      <c r="AL11" s="15" t="s">
        <v>2</v>
      </c>
      <c r="AM11" s="12" t="s">
        <v>8</v>
      </c>
      <c r="AN11" s="12" t="s">
        <v>9</v>
      </c>
      <c r="AO11" s="12" t="s">
        <v>11</v>
      </c>
      <c r="AP11" s="12" t="s">
        <v>12</v>
      </c>
      <c r="AQ11" s="12" t="s">
        <v>13</v>
      </c>
      <c r="AR11" s="14" t="s">
        <v>1</v>
      </c>
      <c r="AS11" s="15" t="s">
        <v>2</v>
      </c>
      <c r="AT11" s="12" t="s">
        <v>8</v>
      </c>
      <c r="AU11" s="12" t="s">
        <v>9</v>
      </c>
      <c r="AV11" s="12" t="s">
        <v>11</v>
      </c>
      <c r="AW11" s="12" t="s">
        <v>12</v>
      </c>
      <c r="AX11" s="12" t="s">
        <v>13</v>
      </c>
      <c r="AY11" s="14" t="s">
        <v>1</v>
      </c>
      <c r="AZ11" s="15" t="s">
        <v>2</v>
      </c>
      <c r="BA11" s="11" t="s">
        <v>8</v>
      </c>
      <c r="BB11" s="12" t="s">
        <v>9</v>
      </c>
      <c r="BC11" s="12" t="s">
        <v>11</v>
      </c>
      <c r="BD11" s="12" t="s">
        <v>12</v>
      </c>
      <c r="BE11" s="12" t="s">
        <v>13</v>
      </c>
      <c r="BF11" s="14" t="s">
        <v>1</v>
      </c>
      <c r="BG11" s="15" t="s">
        <v>2</v>
      </c>
      <c r="BH11" s="12" t="s">
        <v>8</v>
      </c>
      <c r="BI11" s="12" t="s">
        <v>9</v>
      </c>
      <c r="BJ11" s="12" t="s">
        <v>11</v>
      </c>
      <c r="BK11" s="12" t="s">
        <v>12</v>
      </c>
      <c r="BL11" s="16" t="s">
        <v>13</v>
      </c>
      <c r="BM11" s="14" t="s">
        <v>1</v>
      </c>
      <c r="BN11" s="15" t="s">
        <v>2</v>
      </c>
    </row>
    <row r="12" spans="1:66" ht="14.25">
      <c r="A12" s="111" t="s">
        <v>29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4"/>
    </row>
    <row r="13" spans="1:66" ht="14.25">
      <c r="A13" s="64">
        <v>1</v>
      </c>
      <c r="B13" s="141" t="s">
        <v>39</v>
      </c>
      <c r="C13" s="214"/>
      <c r="D13" s="18">
        <v>2</v>
      </c>
      <c r="E13" s="19">
        <v>30</v>
      </c>
      <c r="F13" s="20">
        <v>30</v>
      </c>
      <c r="G13" s="19"/>
      <c r="H13" s="21"/>
      <c r="I13" s="21"/>
      <c r="J13" s="24"/>
      <c r="K13" s="25">
        <v>30</v>
      </c>
      <c r="L13" s="21"/>
      <c r="M13" s="21"/>
      <c r="N13" s="21"/>
      <c r="O13" s="21"/>
      <c r="P13" s="21" t="s">
        <v>36</v>
      </c>
      <c r="Q13" s="24">
        <v>2</v>
      </c>
      <c r="R13" s="19"/>
      <c r="S13" s="21"/>
      <c r="T13" s="21"/>
      <c r="U13" s="21"/>
      <c r="V13" s="21"/>
      <c r="W13" s="21"/>
      <c r="X13" s="24"/>
      <c r="Y13" s="19"/>
      <c r="Z13" s="21"/>
      <c r="AA13" s="21"/>
      <c r="AB13" s="21"/>
      <c r="AC13" s="21"/>
      <c r="AD13" s="21"/>
      <c r="AE13" s="24"/>
      <c r="AF13" s="19"/>
      <c r="AG13" s="21"/>
      <c r="AH13" s="21"/>
      <c r="AI13" s="21"/>
      <c r="AJ13" s="21"/>
      <c r="AK13" s="21"/>
      <c r="AL13" s="24"/>
      <c r="AM13" s="19"/>
      <c r="AN13" s="21"/>
      <c r="AO13" s="21"/>
      <c r="AP13" s="21"/>
      <c r="AQ13" s="21"/>
      <c r="AR13" s="21"/>
      <c r="AS13" s="24"/>
      <c r="AT13" s="19"/>
      <c r="AU13" s="21"/>
      <c r="AV13" s="21"/>
      <c r="AW13" s="21"/>
      <c r="AX13" s="21"/>
      <c r="AY13" s="21"/>
      <c r="AZ13" s="24"/>
      <c r="BA13" s="25"/>
      <c r="BB13" s="21"/>
      <c r="BC13" s="21"/>
      <c r="BD13" s="21"/>
      <c r="BE13" s="21"/>
      <c r="BF13" s="21"/>
      <c r="BG13" s="24"/>
      <c r="BH13" s="19"/>
      <c r="BI13" s="21"/>
      <c r="BJ13" s="21"/>
      <c r="BK13" s="21"/>
      <c r="BL13" s="21"/>
      <c r="BM13" s="21"/>
      <c r="BN13" s="26"/>
    </row>
    <row r="14" spans="1:66" ht="14.25">
      <c r="A14" s="27">
        <v>2</v>
      </c>
      <c r="B14" s="141" t="s">
        <v>41</v>
      </c>
      <c r="C14" s="214"/>
      <c r="D14" s="18">
        <v>2</v>
      </c>
      <c r="E14" s="19">
        <v>30</v>
      </c>
      <c r="F14" s="20">
        <v>30</v>
      </c>
      <c r="G14" s="19"/>
      <c r="H14" s="21"/>
      <c r="I14" s="21"/>
      <c r="J14" s="24"/>
      <c r="K14" s="25">
        <v>30</v>
      </c>
      <c r="L14" s="21"/>
      <c r="M14" s="21"/>
      <c r="N14" s="21"/>
      <c r="O14" s="21"/>
      <c r="P14" s="21" t="s">
        <v>36</v>
      </c>
      <c r="Q14" s="24">
        <v>2</v>
      </c>
      <c r="R14" s="19"/>
      <c r="S14" s="21"/>
      <c r="T14" s="21"/>
      <c r="U14" s="21"/>
      <c r="V14" s="21"/>
      <c r="W14" s="21"/>
      <c r="X14" s="24"/>
      <c r="Y14" s="19"/>
      <c r="Z14" s="21"/>
      <c r="AA14" s="21"/>
      <c r="AB14" s="21"/>
      <c r="AC14" s="21"/>
      <c r="AD14" s="21"/>
      <c r="AE14" s="24"/>
      <c r="AF14" s="19"/>
      <c r="AG14" s="21"/>
      <c r="AH14" s="21"/>
      <c r="AI14" s="21"/>
      <c r="AJ14" s="21"/>
      <c r="AK14" s="21"/>
      <c r="AL14" s="24"/>
      <c r="AM14" s="19"/>
      <c r="AN14" s="21"/>
      <c r="AO14" s="21"/>
      <c r="AP14" s="21"/>
      <c r="AQ14" s="21"/>
      <c r="AR14" s="21"/>
      <c r="AS14" s="24"/>
      <c r="AT14" s="19"/>
      <c r="AU14" s="21"/>
      <c r="AV14" s="21"/>
      <c r="AW14" s="21"/>
      <c r="AX14" s="21"/>
      <c r="AY14" s="21"/>
      <c r="AZ14" s="24"/>
      <c r="BA14" s="25"/>
      <c r="BB14" s="21"/>
      <c r="BC14" s="21"/>
      <c r="BD14" s="21"/>
      <c r="BE14" s="21"/>
      <c r="BF14" s="21"/>
      <c r="BG14" s="24"/>
      <c r="BH14" s="19"/>
      <c r="BI14" s="21"/>
      <c r="BJ14" s="21"/>
      <c r="BK14" s="21"/>
      <c r="BL14" s="21"/>
      <c r="BM14" s="21"/>
      <c r="BN14" s="26"/>
    </row>
    <row r="15" spans="1:66" ht="14.25">
      <c r="A15" s="17">
        <v>3</v>
      </c>
      <c r="B15" s="141" t="s">
        <v>43</v>
      </c>
      <c r="C15" s="214"/>
      <c r="D15" s="18">
        <v>1</v>
      </c>
      <c r="E15" s="19">
        <v>30</v>
      </c>
      <c r="F15" s="20">
        <v>30</v>
      </c>
      <c r="G15" s="19"/>
      <c r="H15" s="21"/>
      <c r="I15" s="21"/>
      <c r="J15" s="79"/>
      <c r="K15" s="78"/>
      <c r="L15" s="21"/>
      <c r="M15" s="21"/>
      <c r="N15" s="21"/>
      <c r="O15" s="21"/>
      <c r="P15" s="21"/>
      <c r="Q15" s="24"/>
      <c r="R15" s="19">
        <v>30</v>
      </c>
      <c r="S15" s="21"/>
      <c r="T15" s="21"/>
      <c r="U15" s="21"/>
      <c r="V15" s="21"/>
      <c r="W15" s="21" t="s">
        <v>36</v>
      </c>
      <c r="X15" s="24">
        <v>1</v>
      </c>
      <c r="Y15" s="19"/>
      <c r="Z15" s="21"/>
      <c r="AA15" s="21"/>
      <c r="AB15" s="21"/>
      <c r="AC15" s="21"/>
      <c r="AD15" s="21"/>
      <c r="AE15" s="24"/>
      <c r="AF15" s="19"/>
      <c r="AG15" s="21"/>
      <c r="AH15" s="21"/>
      <c r="AI15" s="21"/>
      <c r="AJ15" s="21"/>
      <c r="AK15" s="21"/>
      <c r="AL15" s="24"/>
      <c r="AM15" s="19"/>
      <c r="AN15" s="21"/>
      <c r="AO15" s="21"/>
      <c r="AP15" s="21"/>
      <c r="AQ15" s="21"/>
      <c r="AR15" s="21"/>
      <c r="AS15" s="24"/>
      <c r="AT15" s="19"/>
      <c r="AU15" s="21"/>
      <c r="AV15" s="21"/>
      <c r="AW15" s="21"/>
      <c r="AX15" s="21"/>
      <c r="AY15" s="21"/>
      <c r="AZ15" s="24"/>
      <c r="BA15" s="25"/>
      <c r="BB15" s="21"/>
      <c r="BC15" s="21"/>
      <c r="BD15" s="21"/>
      <c r="BE15" s="21"/>
      <c r="BF15" s="21"/>
      <c r="BG15" s="24"/>
      <c r="BH15" s="19"/>
      <c r="BI15" s="21"/>
      <c r="BJ15" s="21"/>
      <c r="BK15" s="21"/>
      <c r="BL15" s="21"/>
      <c r="BM15" s="21"/>
      <c r="BN15" s="26"/>
    </row>
    <row r="16" spans="1:66" ht="14.25">
      <c r="A16" s="27">
        <v>4</v>
      </c>
      <c r="B16" s="141" t="s">
        <v>44</v>
      </c>
      <c r="C16" s="214"/>
      <c r="D16" s="18">
        <v>1</v>
      </c>
      <c r="E16" s="19">
        <v>30</v>
      </c>
      <c r="F16" s="20">
        <v>30</v>
      </c>
      <c r="G16" s="19"/>
      <c r="H16" s="21"/>
      <c r="I16" s="21"/>
      <c r="J16" s="79"/>
      <c r="K16" s="78"/>
      <c r="L16" s="21"/>
      <c r="M16" s="21"/>
      <c r="N16" s="21"/>
      <c r="O16" s="21"/>
      <c r="P16" s="21"/>
      <c r="Q16" s="24"/>
      <c r="R16" s="19">
        <v>30</v>
      </c>
      <c r="S16" s="21"/>
      <c r="T16" s="21"/>
      <c r="U16" s="21"/>
      <c r="V16" s="21"/>
      <c r="W16" s="21" t="s">
        <v>36</v>
      </c>
      <c r="X16" s="24">
        <v>1</v>
      </c>
      <c r="Y16" s="19"/>
      <c r="Z16" s="21"/>
      <c r="AA16" s="21"/>
      <c r="AB16" s="21"/>
      <c r="AC16" s="21"/>
      <c r="AD16" s="21"/>
      <c r="AE16" s="24"/>
      <c r="AF16" s="19"/>
      <c r="AG16" s="21"/>
      <c r="AH16" s="21"/>
      <c r="AI16" s="21"/>
      <c r="AJ16" s="21"/>
      <c r="AK16" s="21"/>
      <c r="AL16" s="24"/>
      <c r="AM16" s="19"/>
      <c r="AN16" s="21"/>
      <c r="AO16" s="21"/>
      <c r="AP16" s="21"/>
      <c r="AQ16" s="21"/>
      <c r="AR16" s="21"/>
      <c r="AS16" s="24"/>
      <c r="AT16" s="19"/>
      <c r="AU16" s="21"/>
      <c r="AV16" s="21"/>
      <c r="AW16" s="21"/>
      <c r="AX16" s="21"/>
      <c r="AY16" s="21"/>
      <c r="AZ16" s="24"/>
      <c r="BA16" s="25"/>
      <c r="BB16" s="21"/>
      <c r="BC16" s="21"/>
      <c r="BD16" s="21"/>
      <c r="BE16" s="21"/>
      <c r="BF16" s="21"/>
      <c r="BG16" s="24"/>
      <c r="BH16" s="19"/>
      <c r="BI16" s="21"/>
      <c r="BJ16" s="21"/>
      <c r="BK16" s="21"/>
      <c r="BL16" s="21"/>
      <c r="BM16" s="21"/>
      <c r="BN16" s="26"/>
    </row>
    <row r="17" spans="1:66" ht="14.25">
      <c r="A17" s="17">
        <v>5</v>
      </c>
      <c r="B17" s="141" t="s">
        <v>40</v>
      </c>
      <c r="C17" s="214"/>
      <c r="D17" s="18">
        <v>2</v>
      </c>
      <c r="E17" s="19">
        <v>30</v>
      </c>
      <c r="F17" s="20"/>
      <c r="G17" s="19">
        <v>30</v>
      </c>
      <c r="H17" s="21"/>
      <c r="I17" s="21"/>
      <c r="J17" s="24"/>
      <c r="K17" s="25"/>
      <c r="L17" s="21"/>
      <c r="M17" s="21"/>
      <c r="N17" s="21"/>
      <c r="O17" s="21"/>
      <c r="P17" s="21"/>
      <c r="Q17" s="24"/>
      <c r="R17" s="19"/>
      <c r="S17" s="21"/>
      <c r="T17" s="21"/>
      <c r="U17" s="21"/>
      <c r="V17" s="21"/>
      <c r="W17" s="21"/>
      <c r="X17" s="24"/>
      <c r="Y17" s="19"/>
      <c r="Z17" s="21">
        <v>30</v>
      </c>
      <c r="AA17" s="21"/>
      <c r="AB17" s="21"/>
      <c r="AC17" s="21"/>
      <c r="AD17" s="21" t="s">
        <v>54</v>
      </c>
      <c r="AE17" s="24">
        <v>2</v>
      </c>
      <c r="AF17" s="19"/>
      <c r="AG17" s="21"/>
      <c r="AH17" s="21"/>
      <c r="AI17" s="21"/>
      <c r="AJ17" s="21"/>
      <c r="AK17" s="21"/>
      <c r="AL17" s="24"/>
      <c r="AM17" s="19"/>
      <c r="AN17" s="21"/>
      <c r="AO17" s="21"/>
      <c r="AP17" s="21"/>
      <c r="AQ17" s="21"/>
      <c r="AR17" s="21"/>
      <c r="AS17" s="24"/>
      <c r="AT17" s="19"/>
      <c r="AU17" s="21"/>
      <c r="AV17" s="21"/>
      <c r="AW17" s="21"/>
      <c r="AX17" s="21"/>
      <c r="AY17" s="21"/>
      <c r="AZ17" s="24"/>
      <c r="BA17" s="25"/>
      <c r="BB17" s="21"/>
      <c r="BC17" s="21"/>
      <c r="BD17" s="21"/>
      <c r="BE17" s="21"/>
      <c r="BF17" s="21"/>
      <c r="BG17" s="24"/>
      <c r="BH17" s="19"/>
      <c r="BI17" s="21"/>
      <c r="BJ17" s="21"/>
      <c r="BK17" s="21"/>
      <c r="BL17" s="21"/>
      <c r="BM17" s="21"/>
      <c r="BN17" s="26"/>
    </row>
    <row r="18" spans="1:66" ht="14.25">
      <c r="A18" s="27">
        <v>6</v>
      </c>
      <c r="B18" s="141" t="s">
        <v>50</v>
      </c>
      <c r="C18" s="214"/>
      <c r="D18" s="18">
        <v>1</v>
      </c>
      <c r="E18" s="19">
        <v>30</v>
      </c>
      <c r="F18" s="20">
        <v>30</v>
      </c>
      <c r="G18" s="19"/>
      <c r="H18" s="21"/>
      <c r="I18" s="21"/>
      <c r="J18" s="24"/>
      <c r="K18" s="25"/>
      <c r="L18" s="21"/>
      <c r="M18" s="21"/>
      <c r="N18" s="21"/>
      <c r="O18" s="21"/>
      <c r="P18" s="21"/>
      <c r="Q18" s="24"/>
      <c r="R18" s="19"/>
      <c r="S18" s="21"/>
      <c r="T18" s="21"/>
      <c r="U18" s="21"/>
      <c r="V18" s="21"/>
      <c r="W18" s="21"/>
      <c r="X18" s="24"/>
      <c r="Y18" s="19">
        <v>30</v>
      </c>
      <c r="Z18" s="21"/>
      <c r="AA18" s="21"/>
      <c r="AB18" s="21"/>
      <c r="AC18" s="21"/>
      <c r="AD18" s="21" t="s">
        <v>36</v>
      </c>
      <c r="AE18" s="24">
        <v>1</v>
      </c>
      <c r="AF18" s="19"/>
      <c r="AG18" s="21"/>
      <c r="AH18" s="21"/>
      <c r="AI18" s="21"/>
      <c r="AJ18" s="21"/>
      <c r="AK18" s="21"/>
      <c r="AL18" s="24"/>
      <c r="AM18" s="19"/>
      <c r="AN18" s="21"/>
      <c r="AO18" s="21"/>
      <c r="AP18" s="21"/>
      <c r="AQ18" s="21"/>
      <c r="AR18" s="21"/>
      <c r="AS18" s="24"/>
      <c r="AT18" s="19"/>
      <c r="AU18" s="21"/>
      <c r="AV18" s="21"/>
      <c r="AW18" s="21"/>
      <c r="AX18" s="21"/>
      <c r="AY18" s="21"/>
      <c r="AZ18" s="24"/>
      <c r="BA18" s="25"/>
      <c r="BB18" s="21"/>
      <c r="BC18" s="21"/>
      <c r="BD18" s="21"/>
      <c r="BE18" s="21"/>
      <c r="BF18" s="21"/>
      <c r="BG18" s="24"/>
      <c r="BH18" s="19"/>
      <c r="BI18" s="21"/>
      <c r="BJ18" s="21"/>
      <c r="BK18" s="21"/>
      <c r="BL18" s="21"/>
      <c r="BM18" s="21"/>
      <c r="BN18" s="26"/>
    </row>
    <row r="19" spans="1:66" ht="14.25">
      <c r="A19" s="27">
        <v>7</v>
      </c>
      <c r="B19" s="141" t="s">
        <v>45</v>
      </c>
      <c r="C19" s="214"/>
      <c r="D19" s="18">
        <v>2</v>
      </c>
      <c r="E19" s="19">
        <v>30</v>
      </c>
      <c r="F19" s="20"/>
      <c r="G19" s="19">
        <v>30</v>
      </c>
      <c r="H19" s="21"/>
      <c r="I19" s="21"/>
      <c r="J19" s="79"/>
      <c r="K19" s="78"/>
      <c r="L19" s="21"/>
      <c r="M19" s="21"/>
      <c r="N19" s="21"/>
      <c r="O19" s="21"/>
      <c r="P19" s="21"/>
      <c r="Q19" s="24"/>
      <c r="R19" s="19"/>
      <c r="S19" s="21"/>
      <c r="T19" s="21"/>
      <c r="U19" s="21"/>
      <c r="V19" s="21"/>
      <c r="W19" s="21"/>
      <c r="X19" s="24"/>
      <c r="Y19" s="19"/>
      <c r="Z19" s="21"/>
      <c r="AA19" s="21"/>
      <c r="AB19" s="21"/>
      <c r="AC19" s="21"/>
      <c r="AD19" s="21"/>
      <c r="AE19" s="24"/>
      <c r="AF19" s="19"/>
      <c r="AG19" s="21">
        <v>30</v>
      </c>
      <c r="AH19" s="21"/>
      <c r="AI19" s="21"/>
      <c r="AJ19" s="21"/>
      <c r="AK19" s="21" t="s">
        <v>54</v>
      </c>
      <c r="AL19" s="24">
        <v>2</v>
      </c>
      <c r="AM19" s="19"/>
      <c r="AN19" s="21"/>
      <c r="AO19" s="21"/>
      <c r="AP19" s="21"/>
      <c r="AQ19" s="21"/>
      <c r="AR19" s="21"/>
      <c r="AS19" s="24"/>
      <c r="AT19" s="19"/>
      <c r="AU19" s="21"/>
      <c r="AV19" s="21"/>
      <c r="AW19" s="21"/>
      <c r="AX19" s="21"/>
      <c r="AY19" s="21"/>
      <c r="AZ19" s="24"/>
      <c r="BA19" s="25"/>
      <c r="BB19" s="21"/>
      <c r="BC19" s="21"/>
      <c r="BD19" s="21"/>
      <c r="BE19" s="21"/>
      <c r="BF19" s="21"/>
      <c r="BG19" s="24"/>
      <c r="BH19" s="19"/>
      <c r="BI19" s="21"/>
      <c r="BJ19" s="21"/>
      <c r="BK19" s="21"/>
      <c r="BL19" s="21"/>
      <c r="BM19" s="21"/>
      <c r="BN19" s="26"/>
    </row>
    <row r="20" spans="1:66" ht="14.25">
      <c r="A20" s="17">
        <v>8</v>
      </c>
      <c r="B20" s="128" t="s">
        <v>51</v>
      </c>
      <c r="C20" s="129"/>
      <c r="D20" s="105">
        <v>1</v>
      </c>
      <c r="E20" s="30">
        <v>30</v>
      </c>
      <c r="F20" s="23">
        <v>30</v>
      </c>
      <c r="G20" s="22"/>
      <c r="H20" s="22"/>
      <c r="I20" s="22"/>
      <c r="J20" s="79"/>
      <c r="K20" s="78"/>
      <c r="L20" s="31"/>
      <c r="M20" s="22"/>
      <c r="N20" s="22"/>
      <c r="O20" s="22"/>
      <c r="P20" s="22"/>
      <c r="Q20" s="32"/>
      <c r="R20" s="33"/>
      <c r="S20" s="31"/>
      <c r="T20" s="22"/>
      <c r="U20" s="22"/>
      <c r="V20" s="22"/>
      <c r="W20" s="22"/>
      <c r="X20" s="32"/>
      <c r="Y20" s="33"/>
      <c r="Z20" s="31"/>
      <c r="AA20" s="22"/>
      <c r="AB20" s="22"/>
      <c r="AC20" s="22"/>
      <c r="AD20" s="22"/>
      <c r="AE20" s="32"/>
      <c r="AF20" s="33">
        <v>30</v>
      </c>
      <c r="AG20" s="31"/>
      <c r="AH20" s="22"/>
      <c r="AI20" s="22"/>
      <c r="AJ20" s="22"/>
      <c r="AK20" s="22" t="s">
        <v>36</v>
      </c>
      <c r="AL20" s="32">
        <v>1</v>
      </c>
      <c r="AM20" s="33"/>
      <c r="AN20" s="31"/>
      <c r="AO20" s="22"/>
      <c r="AP20" s="22"/>
      <c r="AQ20" s="22"/>
      <c r="AR20" s="22"/>
      <c r="AS20" s="32"/>
      <c r="AT20" s="92"/>
      <c r="AU20" s="34"/>
      <c r="AV20" s="34"/>
      <c r="AW20" s="34"/>
      <c r="AX20" s="28"/>
      <c r="AY20" s="28"/>
      <c r="AZ20" s="35"/>
      <c r="BA20" s="81"/>
      <c r="BB20" s="34"/>
      <c r="BC20" s="34"/>
      <c r="BD20" s="34"/>
      <c r="BE20" s="28"/>
      <c r="BF20" s="28"/>
      <c r="BG20" s="35"/>
      <c r="BH20" s="36"/>
      <c r="BI20" s="34"/>
      <c r="BJ20" s="34"/>
      <c r="BK20" s="34"/>
      <c r="BL20" s="28"/>
      <c r="BM20" s="28"/>
      <c r="BN20" s="37"/>
    </row>
    <row r="21" spans="1:66" ht="14.25">
      <c r="A21" s="73">
        <v>9</v>
      </c>
      <c r="B21" s="139" t="s">
        <v>61</v>
      </c>
      <c r="C21" s="140"/>
      <c r="D21" s="106">
        <v>1</v>
      </c>
      <c r="E21" s="108">
        <v>30</v>
      </c>
      <c r="F21" s="78">
        <v>30</v>
      </c>
      <c r="G21" s="76"/>
      <c r="H21" s="76"/>
      <c r="I21" s="76"/>
      <c r="J21" s="79"/>
      <c r="K21" s="78"/>
      <c r="L21" s="76"/>
      <c r="M21" s="76"/>
      <c r="N21" s="76"/>
      <c r="O21" s="76"/>
      <c r="P21" s="76"/>
      <c r="Q21" s="79"/>
      <c r="R21" s="78"/>
      <c r="S21" s="76"/>
      <c r="T21" s="76"/>
      <c r="U21" s="76"/>
      <c r="V21" s="76"/>
      <c r="W21" s="76"/>
      <c r="X21" s="79"/>
      <c r="Y21" s="78"/>
      <c r="Z21" s="76"/>
      <c r="AA21" s="76"/>
      <c r="AB21" s="76"/>
      <c r="AC21" s="76"/>
      <c r="AD21" s="76"/>
      <c r="AE21" s="79"/>
      <c r="AF21" s="78"/>
      <c r="AG21" s="76"/>
      <c r="AH21" s="76"/>
      <c r="AI21" s="76"/>
      <c r="AJ21" s="76"/>
      <c r="AK21" s="76"/>
      <c r="AL21" s="79"/>
      <c r="AM21" s="78"/>
      <c r="AN21" s="76"/>
      <c r="AO21" s="76"/>
      <c r="AP21" s="76"/>
      <c r="AQ21" s="76"/>
      <c r="AR21" s="76"/>
      <c r="AS21" s="79"/>
      <c r="AT21" s="93">
        <v>30</v>
      </c>
      <c r="AU21" s="66"/>
      <c r="AV21" s="66"/>
      <c r="AW21" s="66"/>
      <c r="AX21" s="66"/>
      <c r="AY21" s="66" t="s">
        <v>36</v>
      </c>
      <c r="AZ21" s="24">
        <v>1</v>
      </c>
      <c r="BA21" s="74"/>
      <c r="BB21" s="43"/>
      <c r="BC21" s="43"/>
      <c r="BD21" s="43"/>
      <c r="BE21" s="39"/>
      <c r="BF21" s="39"/>
      <c r="BG21" s="109"/>
      <c r="BH21" s="25"/>
      <c r="BI21" s="66"/>
      <c r="BJ21" s="66"/>
      <c r="BK21" s="66"/>
      <c r="BL21" s="66"/>
      <c r="BM21" s="66"/>
      <c r="BN21" s="66"/>
    </row>
    <row r="22" spans="1:66" ht="14.25">
      <c r="A22" s="38">
        <v>10</v>
      </c>
      <c r="B22" s="130" t="s">
        <v>46</v>
      </c>
      <c r="C22" s="131"/>
      <c r="D22" s="18">
        <v>1</v>
      </c>
      <c r="E22" s="18">
        <v>30</v>
      </c>
      <c r="F22" s="25">
        <v>30</v>
      </c>
      <c r="G22" s="66"/>
      <c r="H22" s="66"/>
      <c r="I22" s="66"/>
      <c r="J22" s="24"/>
      <c r="K22" s="25"/>
      <c r="L22" s="66"/>
      <c r="M22" s="66"/>
      <c r="N22" s="66"/>
      <c r="O22" s="66"/>
      <c r="P22" s="66"/>
      <c r="Q22" s="24"/>
      <c r="R22" s="25"/>
      <c r="S22" s="66"/>
      <c r="T22" s="66"/>
      <c r="U22" s="66"/>
      <c r="V22" s="66"/>
      <c r="W22" s="66"/>
      <c r="X22" s="24"/>
      <c r="Y22" s="25"/>
      <c r="Z22" s="66"/>
      <c r="AA22" s="66"/>
      <c r="AB22" s="66"/>
      <c r="AC22" s="66"/>
      <c r="AD22" s="66"/>
      <c r="AE22" s="24"/>
      <c r="AF22" s="25"/>
      <c r="AG22" s="66"/>
      <c r="AH22" s="66"/>
      <c r="AI22" s="66"/>
      <c r="AJ22" s="66"/>
      <c r="AK22" s="66"/>
      <c r="AL22" s="24"/>
      <c r="AM22" s="25">
        <v>30</v>
      </c>
      <c r="AN22" s="66"/>
      <c r="AO22" s="66"/>
      <c r="AP22" s="66"/>
      <c r="AQ22" s="66"/>
      <c r="AR22" s="66" t="s">
        <v>36</v>
      </c>
      <c r="AS22" s="24">
        <v>1</v>
      </c>
      <c r="AT22" s="25"/>
      <c r="AU22" s="66"/>
      <c r="AV22" s="66"/>
      <c r="AW22" s="66"/>
      <c r="AX22" s="66"/>
      <c r="AY22" s="66"/>
      <c r="AZ22" s="24"/>
      <c r="BA22" s="75"/>
      <c r="BB22" s="44"/>
      <c r="BC22" s="44"/>
      <c r="BD22" s="44"/>
      <c r="BE22" s="45"/>
      <c r="BF22" s="45"/>
      <c r="BG22" s="109"/>
      <c r="BH22" s="25"/>
      <c r="BI22" s="66"/>
      <c r="BJ22" s="66"/>
      <c r="BK22" s="66"/>
      <c r="BL22" s="66"/>
      <c r="BM22" s="66"/>
      <c r="BN22" s="66"/>
    </row>
    <row r="23" spans="1:66" ht="14.25">
      <c r="A23" s="38">
        <v>11</v>
      </c>
      <c r="B23" s="141" t="s">
        <v>62</v>
      </c>
      <c r="C23" s="142"/>
      <c r="D23" s="18">
        <v>1</v>
      </c>
      <c r="E23" s="18">
        <v>5</v>
      </c>
      <c r="F23" s="25">
        <v>5</v>
      </c>
      <c r="G23" s="66"/>
      <c r="H23" s="66"/>
      <c r="I23" s="66"/>
      <c r="J23" s="24"/>
      <c r="K23" s="25">
        <v>5</v>
      </c>
      <c r="L23" s="66"/>
      <c r="M23" s="66"/>
      <c r="N23" s="66"/>
      <c r="O23" s="66"/>
      <c r="P23" s="66" t="s">
        <v>54</v>
      </c>
      <c r="Q23" s="24">
        <v>1</v>
      </c>
      <c r="R23" s="25"/>
      <c r="S23" s="66"/>
      <c r="T23" s="66"/>
      <c r="U23" s="66"/>
      <c r="V23" s="66"/>
      <c r="W23" s="66"/>
      <c r="X23" s="24"/>
      <c r="Y23" s="25"/>
      <c r="Z23" s="66"/>
      <c r="AA23" s="66"/>
      <c r="AB23" s="66"/>
      <c r="AC23" s="66"/>
      <c r="AD23" s="66"/>
      <c r="AE23" s="24"/>
      <c r="AF23" s="25"/>
      <c r="AG23" s="66"/>
      <c r="AH23" s="66"/>
      <c r="AI23" s="66"/>
      <c r="AJ23" s="66"/>
      <c r="AK23" s="66"/>
      <c r="AL23" s="24"/>
      <c r="AM23" s="25"/>
      <c r="AN23" s="66"/>
      <c r="AO23" s="66"/>
      <c r="AP23" s="66"/>
      <c r="AQ23" s="66"/>
      <c r="AR23" s="66"/>
      <c r="AS23" s="24"/>
      <c r="AT23" s="25"/>
      <c r="AU23" s="66"/>
      <c r="AV23" s="66"/>
      <c r="AW23" s="66"/>
      <c r="AX23" s="66"/>
      <c r="AY23" s="66"/>
      <c r="AZ23" s="24"/>
      <c r="BA23" s="75"/>
      <c r="BB23" s="45"/>
      <c r="BC23" s="45"/>
      <c r="BD23" s="45"/>
      <c r="BE23" s="45"/>
      <c r="BF23" s="45"/>
      <c r="BG23" s="109"/>
      <c r="BH23" s="25"/>
      <c r="BI23" s="66"/>
      <c r="BJ23" s="66"/>
      <c r="BK23" s="66"/>
      <c r="BL23" s="66"/>
      <c r="BM23" s="66"/>
      <c r="BN23" s="66"/>
    </row>
    <row r="24" spans="1:66" ht="24" customHeight="1">
      <c r="A24" s="38">
        <v>12</v>
      </c>
      <c r="B24" s="139" t="s">
        <v>65</v>
      </c>
      <c r="C24" s="140"/>
      <c r="D24" s="18">
        <v>1</v>
      </c>
      <c r="E24" s="18">
        <v>5</v>
      </c>
      <c r="F24" s="25">
        <v>5</v>
      </c>
      <c r="G24" s="66"/>
      <c r="H24" s="66"/>
      <c r="I24" s="66"/>
      <c r="J24" s="24"/>
      <c r="K24" s="25">
        <v>5</v>
      </c>
      <c r="L24" s="66"/>
      <c r="M24" s="66"/>
      <c r="N24" s="66"/>
      <c r="O24" s="66"/>
      <c r="P24" s="66" t="s">
        <v>54</v>
      </c>
      <c r="Q24" s="24">
        <v>1</v>
      </c>
      <c r="R24" s="25"/>
      <c r="S24" s="66"/>
      <c r="T24" s="66"/>
      <c r="U24" s="66"/>
      <c r="V24" s="66"/>
      <c r="W24" s="66"/>
      <c r="X24" s="24"/>
      <c r="Y24" s="25"/>
      <c r="Z24" s="66"/>
      <c r="AA24" s="66"/>
      <c r="AB24" s="66"/>
      <c r="AC24" s="66"/>
      <c r="AD24" s="66"/>
      <c r="AE24" s="24"/>
      <c r="AF24" s="25"/>
      <c r="AG24" s="66"/>
      <c r="AH24" s="66"/>
      <c r="AI24" s="66"/>
      <c r="AJ24" s="66"/>
      <c r="AK24" s="66"/>
      <c r="AL24" s="24"/>
      <c r="AM24" s="25"/>
      <c r="AN24" s="66"/>
      <c r="AO24" s="66"/>
      <c r="AP24" s="66"/>
      <c r="AQ24" s="66"/>
      <c r="AR24" s="66"/>
      <c r="AS24" s="24"/>
      <c r="AT24" s="25"/>
      <c r="AU24" s="66"/>
      <c r="AV24" s="66"/>
      <c r="AW24" s="66"/>
      <c r="AX24" s="66"/>
      <c r="AY24" s="66"/>
      <c r="AZ24" s="24"/>
      <c r="BA24" s="75"/>
      <c r="BB24" s="45"/>
      <c r="BC24" s="45"/>
      <c r="BD24" s="45"/>
      <c r="BE24" s="45"/>
      <c r="BF24" s="45"/>
      <c r="BG24" s="109"/>
      <c r="BH24" s="25"/>
      <c r="BI24" s="66"/>
      <c r="BJ24" s="66"/>
      <c r="BK24" s="66"/>
      <c r="BL24" s="66"/>
      <c r="BM24" s="66"/>
      <c r="BN24" s="66"/>
    </row>
    <row r="25" spans="1:66" ht="14.25" customHeight="1" thickBot="1">
      <c r="A25" s="47">
        <v>13</v>
      </c>
      <c r="B25" s="157" t="s">
        <v>33</v>
      </c>
      <c r="C25" s="158"/>
      <c r="D25" s="48">
        <v>8</v>
      </c>
      <c r="E25" s="49">
        <v>240</v>
      </c>
      <c r="F25" s="50"/>
      <c r="G25" s="51"/>
      <c r="H25" s="51"/>
      <c r="I25" s="51"/>
      <c r="J25" s="52">
        <v>240</v>
      </c>
      <c r="K25" s="80"/>
      <c r="L25" s="51"/>
      <c r="M25" s="51"/>
      <c r="N25" s="51"/>
      <c r="O25" s="51">
        <v>30</v>
      </c>
      <c r="P25" s="51" t="s">
        <v>54</v>
      </c>
      <c r="Q25" s="52">
        <v>1</v>
      </c>
      <c r="R25" s="53"/>
      <c r="S25" s="51"/>
      <c r="T25" s="51"/>
      <c r="U25" s="51"/>
      <c r="V25" s="51">
        <v>30</v>
      </c>
      <c r="W25" s="51" t="s">
        <v>54</v>
      </c>
      <c r="X25" s="52">
        <v>1</v>
      </c>
      <c r="Y25" s="53"/>
      <c r="Z25" s="51"/>
      <c r="AA25" s="51"/>
      <c r="AB25" s="51"/>
      <c r="AC25" s="51">
        <v>30</v>
      </c>
      <c r="AD25" s="51" t="s">
        <v>54</v>
      </c>
      <c r="AE25" s="52">
        <v>1</v>
      </c>
      <c r="AF25" s="53"/>
      <c r="AG25" s="51"/>
      <c r="AH25" s="51"/>
      <c r="AI25" s="51"/>
      <c r="AJ25" s="51">
        <v>30</v>
      </c>
      <c r="AK25" s="51" t="s">
        <v>54</v>
      </c>
      <c r="AL25" s="52">
        <v>1</v>
      </c>
      <c r="AM25" s="53"/>
      <c r="AN25" s="51"/>
      <c r="AO25" s="51"/>
      <c r="AP25" s="51"/>
      <c r="AQ25" s="51">
        <v>30</v>
      </c>
      <c r="AR25" s="51" t="s">
        <v>54</v>
      </c>
      <c r="AS25" s="52">
        <v>1</v>
      </c>
      <c r="AT25" s="53"/>
      <c r="AU25" s="51"/>
      <c r="AV25" s="51"/>
      <c r="AW25" s="51"/>
      <c r="AX25" s="51">
        <v>30</v>
      </c>
      <c r="AY25" s="51" t="s">
        <v>54</v>
      </c>
      <c r="AZ25" s="52">
        <v>1</v>
      </c>
      <c r="BA25" s="80"/>
      <c r="BB25" s="51"/>
      <c r="BC25" s="51"/>
      <c r="BD25" s="51"/>
      <c r="BE25" s="51">
        <v>30</v>
      </c>
      <c r="BF25" s="51" t="s">
        <v>54</v>
      </c>
      <c r="BG25" s="52">
        <v>1</v>
      </c>
      <c r="BH25" s="80"/>
      <c r="BI25" s="77"/>
      <c r="BJ25" s="77"/>
      <c r="BK25" s="77"/>
      <c r="BL25" s="77">
        <v>30</v>
      </c>
      <c r="BM25" s="77" t="s">
        <v>54</v>
      </c>
      <c r="BN25" s="77">
        <v>1</v>
      </c>
    </row>
    <row r="26" spans="1:66" ht="15.75" thickBot="1" thickTop="1">
      <c r="A26" s="132" t="s">
        <v>19</v>
      </c>
      <c r="B26" s="133"/>
      <c r="C26" s="133"/>
      <c r="D26" s="54">
        <f>SUM(D13:D25)</f>
        <v>24</v>
      </c>
      <c r="E26" s="54">
        <f aca="true" t="shared" si="0" ref="E26:J26">SUM(E13:E25)</f>
        <v>550</v>
      </c>
      <c r="F26" s="54">
        <f t="shared" si="0"/>
        <v>250</v>
      </c>
      <c r="G26" s="54">
        <f t="shared" si="0"/>
        <v>60</v>
      </c>
      <c r="H26" s="54">
        <f t="shared" si="0"/>
        <v>0</v>
      </c>
      <c r="I26" s="54">
        <f t="shared" si="0"/>
        <v>0</v>
      </c>
      <c r="J26" s="54">
        <f t="shared" si="0"/>
        <v>240</v>
      </c>
      <c r="K26" s="54">
        <f aca="true" t="shared" si="1" ref="K26:AI26">SUM(K13:K25)</f>
        <v>70</v>
      </c>
      <c r="L26" s="54">
        <f t="shared" si="1"/>
        <v>0</v>
      </c>
      <c r="M26" s="54">
        <f t="shared" si="1"/>
        <v>0</v>
      </c>
      <c r="N26" s="54">
        <f t="shared" si="1"/>
        <v>0</v>
      </c>
      <c r="O26" s="54">
        <f t="shared" si="1"/>
        <v>30</v>
      </c>
      <c r="P26" s="54">
        <f t="shared" si="1"/>
        <v>0</v>
      </c>
      <c r="Q26" s="54">
        <f t="shared" si="1"/>
        <v>7</v>
      </c>
      <c r="R26" s="54">
        <f t="shared" si="1"/>
        <v>60</v>
      </c>
      <c r="S26" s="54">
        <f t="shared" si="1"/>
        <v>0</v>
      </c>
      <c r="T26" s="54">
        <f t="shared" si="1"/>
        <v>0</v>
      </c>
      <c r="U26" s="54">
        <f t="shared" si="1"/>
        <v>0</v>
      </c>
      <c r="V26" s="54">
        <f t="shared" si="1"/>
        <v>30</v>
      </c>
      <c r="W26" s="54">
        <f t="shared" si="1"/>
        <v>0</v>
      </c>
      <c r="X26" s="54">
        <f t="shared" si="1"/>
        <v>3</v>
      </c>
      <c r="Y26" s="54">
        <f t="shared" si="1"/>
        <v>30</v>
      </c>
      <c r="Z26" s="54">
        <f t="shared" si="1"/>
        <v>30</v>
      </c>
      <c r="AA26" s="54">
        <f t="shared" si="1"/>
        <v>0</v>
      </c>
      <c r="AB26" s="54">
        <f t="shared" si="1"/>
        <v>0</v>
      </c>
      <c r="AC26" s="54">
        <f t="shared" si="1"/>
        <v>30</v>
      </c>
      <c r="AD26" s="54">
        <f t="shared" si="1"/>
        <v>0</v>
      </c>
      <c r="AE26" s="54">
        <f t="shared" si="1"/>
        <v>4</v>
      </c>
      <c r="AF26" s="54">
        <f t="shared" si="1"/>
        <v>30</v>
      </c>
      <c r="AG26" s="54">
        <f t="shared" si="1"/>
        <v>30</v>
      </c>
      <c r="AH26" s="54">
        <f t="shared" si="1"/>
        <v>0</v>
      </c>
      <c r="AI26" s="54">
        <f t="shared" si="1"/>
        <v>0</v>
      </c>
      <c r="AJ26" s="54">
        <f aca="true" t="shared" si="2" ref="AJ26:BN26">SUM(AJ13:AJ25)</f>
        <v>30</v>
      </c>
      <c r="AK26" s="54">
        <f t="shared" si="2"/>
        <v>0</v>
      </c>
      <c r="AL26" s="54">
        <f t="shared" si="2"/>
        <v>4</v>
      </c>
      <c r="AM26" s="54">
        <f t="shared" si="2"/>
        <v>30</v>
      </c>
      <c r="AN26" s="54">
        <f t="shared" si="2"/>
        <v>0</v>
      </c>
      <c r="AO26" s="54">
        <f t="shared" si="2"/>
        <v>0</v>
      </c>
      <c r="AP26" s="54">
        <f t="shared" si="2"/>
        <v>0</v>
      </c>
      <c r="AQ26" s="54">
        <f t="shared" si="2"/>
        <v>30</v>
      </c>
      <c r="AR26" s="54">
        <f t="shared" si="2"/>
        <v>0</v>
      </c>
      <c r="AS26" s="54">
        <f t="shared" si="2"/>
        <v>2</v>
      </c>
      <c r="AT26" s="54">
        <f t="shared" si="2"/>
        <v>30</v>
      </c>
      <c r="AU26" s="54">
        <f t="shared" si="2"/>
        <v>0</v>
      </c>
      <c r="AV26" s="54">
        <f t="shared" si="2"/>
        <v>0</v>
      </c>
      <c r="AW26" s="54">
        <f t="shared" si="2"/>
        <v>0</v>
      </c>
      <c r="AX26" s="54">
        <f t="shared" si="2"/>
        <v>30</v>
      </c>
      <c r="AY26" s="54">
        <f t="shared" si="2"/>
        <v>0</v>
      </c>
      <c r="AZ26" s="54">
        <f t="shared" si="2"/>
        <v>2</v>
      </c>
      <c r="BA26" s="54">
        <f t="shared" si="2"/>
        <v>0</v>
      </c>
      <c r="BB26" s="54">
        <f t="shared" si="2"/>
        <v>0</v>
      </c>
      <c r="BC26" s="54">
        <f t="shared" si="2"/>
        <v>0</v>
      </c>
      <c r="BD26" s="54">
        <f t="shared" si="2"/>
        <v>0</v>
      </c>
      <c r="BE26" s="54">
        <f t="shared" si="2"/>
        <v>30</v>
      </c>
      <c r="BF26" s="54">
        <f t="shared" si="2"/>
        <v>0</v>
      </c>
      <c r="BG26" s="54">
        <f t="shared" si="2"/>
        <v>1</v>
      </c>
      <c r="BH26" s="54">
        <f t="shared" si="2"/>
        <v>0</v>
      </c>
      <c r="BI26" s="54">
        <f t="shared" si="2"/>
        <v>0</v>
      </c>
      <c r="BJ26" s="54">
        <f t="shared" si="2"/>
        <v>0</v>
      </c>
      <c r="BK26" s="54">
        <f t="shared" si="2"/>
        <v>0</v>
      </c>
      <c r="BL26" s="54">
        <f t="shared" si="2"/>
        <v>30</v>
      </c>
      <c r="BM26" s="54">
        <f t="shared" si="2"/>
        <v>0</v>
      </c>
      <c r="BN26" s="54">
        <f t="shared" si="2"/>
        <v>1</v>
      </c>
    </row>
    <row r="27" spans="1:66" ht="15" thickBot="1">
      <c r="A27" s="134" t="s">
        <v>49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7"/>
    </row>
    <row r="28" spans="1:66" ht="14.25" customHeight="1">
      <c r="A28" s="55">
        <v>14</v>
      </c>
      <c r="B28" s="220" t="s">
        <v>56</v>
      </c>
      <c r="C28" s="221"/>
      <c r="D28" s="56">
        <v>5</v>
      </c>
      <c r="E28" s="57">
        <v>30</v>
      </c>
      <c r="F28" s="58">
        <v>30</v>
      </c>
      <c r="G28" s="59"/>
      <c r="H28" s="60"/>
      <c r="I28" s="60"/>
      <c r="J28" s="60"/>
      <c r="K28" s="61">
        <v>30</v>
      </c>
      <c r="L28" s="60"/>
      <c r="M28" s="60"/>
      <c r="N28" s="60"/>
      <c r="O28" s="60"/>
      <c r="P28" s="60" t="s">
        <v>36</v>
      </c>
      <c r="Q28" s="62">
        <v>5</v>
      </c>
      <c r="R28" s="61"/>
      <c r="S28" s="60"/>
      <c r="T28" s="60"/>
      <c r="U28" s="60"/>
      <c r="V28" s="60"/>
      <c r="W28" s="60"/>
      <c r="X28" s="62"/>
      <c r="Y28" s="59"/>
      <c r="Z28" s="60"/>
      <c r="AA28" s="60"/>
      <c r="AB28" s="60"/>
      <c r="AC28" s="60"/>
      <c r="AD28" s="60"/>
      <c r="AE28" s="60"/>
      <c r="AF28" s="61"/>
      <c r="AG28" s="60"/>
      <c r="AH28" s="60"/>
      <c r="AI28" s="60"/>
      <c r="AJ28" s="60"/>
      <c r="AK28" s="60"/>
      <c r="AL28" s="62"/>
      <c r="AM28" s="59"/>
      <c r="AN28" s="60"/>
      <c r="AO28" s="60"/>
      <c r="AP28" s="60"/>
      <c r="AQ28" s="60"/>
      <c r="AR28" s="60"/>
      <c r="AS28" s="60"/>
      <c r="AT28" s="61"/>
      <c r="AU28" s="60"/>
      <c r="AV28" s="60"/>
      <c r="AW28" s="60"/>
      <c r="AX28" s="60"/>
      <c r="AY28" s="60"/>
      <c r="AZ28" s="62"/>
      <c r="BA28" s="58"/>
      <c r="BB28" s="60"/>
      <c r="BC28" s="60"/>
      <c r="BD28" s="60"/>
      <c r="BE28" s="60"/>
      <c r="BF28" s="60"/>
      <c r="BG28" s="60"/>
      <c r="BH28" s="61"/>
      <c r="BI28" s="60"/>
      <c r="BJ28" s="60"/>
      <c r="BK28" s="60"/>
      <c r="BL28" s="60"/>
      <c r="BM28" s="60"/>
      <c r="BN28" s="63"/>
    </row>
    <row r="29" spans="1:66" ht="14.25">
      <c r="A29" s="64">
        <v>15</v>
      </c>
      <c r="B29" s="139" t="s">
        <v>57</v>
      </c>
      <c r="C29" s="223"/>
      <c r="D29" s="18">
        <v>5</v>
      </c>
      <c r="E29" s="18">
        <v>30</v>
      </c>
      <c r="F29" s="20"/>
      <c r="G29" s="21"/>
      <c r="H29" s="21">
        <v>30</v>
      </c>
      <c r="I29" s="21"/>
      <c r="J29" s="21"/>
      <c r="K29" s="65"/>
      <c r="L29" s="21"/>
      <c r="M29" s="21"/>
      <c r="N29" s="21"/>
      <c r="O29" s="21"/>
      <c r="P29" s="21"/>
      <c r="Q29" s="24"/>
      <c r="R29" s="65"/>
      <c r="S29" s="21"/>
      <c r="T29" s="21"/>
      <c r="U29" s="21"/>
      <c r="V29" s="21"/>
      <c r="W29" s="21"/>
      <c r="X29" s="24"/>
      <c r="Y29" s="19"/>
      <c r="Z29" s="21"/>
      <c r="AA29" s="21"/>
      <c r="AB29" s="21"/>
      <c r="AC29" s="21"/>
      <c r="AD29" s="21"/>
      <c r="AE29" s="24"/>
      <c r="AF29" s="20"/>
      <c r="AG29" s="21"/>
      <c r="AH29" s="21"/>
      <c r="AI29" s="21"/>
      <c r="AJ29" s="21"/>
      <c r="AK29" s="21"/>
      <c r="AL29" s="24"/>
      <c r="AM29" s="20"/>
      <c r="AN29" s="21"/>
      <c r="AO29" s="21"/>
      <c r="AP29" s="21"/>
      <c r="AQ29" s="21"/>
      <c r="AR29" s="21"/>
      <c r="AS29" s="24"/>
      <c r="AT29" s="20"/>
      <c r="AU29" s="66"/>
      <c r="AV29" s="66">
        <v>30</v>
      </c>
      <c r="AW29" s="66"/>
      <c r="AX29" s="21"/>
      <c r="AY29" s="21" t="s">
        <v>54</v>
      </c>
      <c r="AZ29" s="24">
        <v>5</v>
      </c>
      <c r="BA29" s="20"/>
      <c r="BB29" s="66"/>
      <c r="BC29" s="66"/>
      <c r="BD29" s="66"/>
      <c r="BE29" s="21"/>
      <c r="BF29" s="21"/>
      <c r="BG29" s="24"/>
      <c r="BH29" s="20"/>
      <c r="BI29" s="66"/>
      <c r="BJ29" s="66"/>
      <c r="BK29" s="66"/>
      <c r="BL29" s="21"/>
      <c r="BM29" s="21"/>
      <c r="BN29" s="26"/>
    </row>
    <row r="30" spans="1:66" ht="14.25">
      <c r="A30" s="27">
        <v>16</v>
      </c>
      <c r="B30" s="139" t="s">
        <v>60</v>
      </c>
      <c r="C30" s="222"/>
      <c r="D30" s="67">
        <v>5</v>
      </c>
      <c r="E30" s="67">
        <v>30</v>
      </c>
      <c r="F30" s="36">
        <v>30</v>
      </c>
      <c r="G30" s="28"/>
      <c r="H30" s="28"/>
      <c r="I30" s="28"/>
      <c r="J30" s="28"/>
      <c r="K30" s="29">
        <v>30</v>
      </c>
      <c r="L30" s="28"/>
      <c r="M30" s="28"/>
      <c r="N30" s="28"/>
      <c r="O30" s="28"/>
      <c r="P30" s="28" t="s">
        <v>36</v>
      </c>
      <c r="Q30" s="35">
        <v>5</v>
      </c>
      <c r="R30" s="29"/>
      <c r="S30" s="28"/>
      <c r="T30" s="28"/>
      <c r="U30" s="28"/>
      <c r="V30" s="28"/>
      <c r="W30" s="28"/>
      <c r="X30" s="35"/>
      <c r="Y30" s="68"/>
      <c r="Z30" s="28"/>
      <c r="AA30" s="28"/>
      <c r="AB30" s="28"/>
      <c r="AC30" s="28"/>
      <c r="AD30" s="28"/>
      <c r="AE30" s="24"/>
      <c r="AF30" s="20"/>
      <c r="AG30" s="28"/>
      <c r="AH30" s="28"/>
      <c r="AI30" s="28"/>
      <c r="AJ30" s="28"/>
      <c r="AK30" s="28"/>
      <c r="AL30" s="35"/>
      <c r="AM30" s="36"/>
      <c r="AN30" s="28"/>
      <c r="AO30" s="28"/>
      <c r="AP30" s="28"/>
      <c r="AQ30" s="28"/>
      <c r="AR30" s="28"/>
      <c r="AS30" s="24"/>
      <c r="AT30" s="20"/>
      <c r="AU30" s="34"/>
      <c r="AV30" s="34"/>
      <c r="AW30" s="34"/>
      <c r="AX30" s="28"/>
      <c r="AY30" s="28"/>
      <c r="AZ30" s="35"/>
      <c r="BA30" s="20"/>
      <c r="BB30" s="66"/>
      <c r="BC30" s="66"/>
      <c r="BD30" s="66"/>
      <c r="BE30" s="21"/>
      <c r="BF30" s="21"/>
      <c r="BG30" s="24"/>
      <c r="BH30" s="36"/>
      <c r="BI30" s="34"/>
      <c r="BJ30" s="34"/>
      <c r="BK30" s="34"/>
      <c r="BL30" s="28"/>
      <c r="BM30" s="28"/>
      <c r="BN30" s="37"/>
    </row>
    <row r="31" spans="1:66" ht="14.25">
      <c r="A31" s="27">
        <v>17</v>
      </c>
      <c r="B31" s="139" t="s">
        <v>58</v>
      </c>
      <c r="C31" s="223"/>
      <c r="D31" s="67">
        <v>5</v>
      </c>
      <c r="E31" s="67">
        <v>30</v>
      </c>
      <c r="F31" s="36"/>
      <c r="G31" s="28"/>
      <c r="H31" s="28">
        <v>30</v>
      </c>
      <c r="I31" s="28"/>
      <c r="J31" s="28"/>
      <c r="K31" s="29"/>
      <c r="L31" s="28"/>
      <c r="M31" s="28"/>
      <c r="N31" s="28"/>
      <c r="O31" s="28"/>
      <c r="P31" s="28"/>
      <c r="Q31" s="35"/>
      <c r="R31" s="29"/>
      <c r="S31" s="28"/>
      <c r="T31" s="28"/>
      <c r="U31" s="28"/>
      <c r="V31" s="28"/>
      <c r="W31" s="28"/>
      <c r="X31" s="35"/>
      <c r="Y31" s="68"/>
      <c r="Z31" s="28"/>
      <c r="AA31" s="28"/>
      <c r="AB31" s="28"/>
      <c r="AC31" s="28"/>
      <c r="AD31" s="28"/>
      <c r="AE31" s="24"/>
      <c r="AF31" s="20"/>
      <c r="AG31" s="28"/>
      <c r="AH31" s="28"/>
      <c r="AI31" s="28"/>
      <c r="AJ31" s="28"/>
      <c r="AK31" s="28"/>
      <c r="AL31" s="35"/>
      <c r="AM31" s="36"/>
      <c r="AN31" s="28"/>
      <c r="AO31" s="28"/>
      <c r="AP31" s="28"/>
      <c r="AQ31" s="28"/>
      <c r="AR31" s="28"/>
      <c r="AS31" s="24"/>
      <c r="AT31" s="20"/>
      <c r="AU31" s="34"/>
      <c r="AV31" s="34">
        <v>30</v>
      </c>
      <c r="AW31" s="34"/>
      <c r="AX31" s="28"/>
      <c r="AY31" s="28" t="s">
        <v>54</v>
      </c>
      <c r="AZ31" s="35">
        <v>5</v>
      </c>
      <c r="BA31" s="20"/>
      <c r="BB31" s="66"/>
      <c r="BC31" s="66"/>
      <c r="BD31" s="66"/>
      <c r="BE31" s="21"/>
      <c r="BF31" s="21"/>
      <c r="BG31" s="24"/>
      <c r="BH31" s="36"/>
      <c r="BI31" s="34"/>
      <c r="BJ31" s="34"/>
      <c r="BK31" s="34"/>
      <c r="BL31" s="28"/>
      <c r="BM31" s="28"/>
      <c r="BN31" s="37"/>
    </row>
    <row r="32" spans="1:66" ht="14.25" customHeight="1">
      <c r="A32" s="27">
        <v>18</v>
      </c>
      <c r="B32" s="139" t="s">
        <v>42</v>
      </c>
      <c r="C32" s="222"/>
      <c r="D32" s="69">
        <v>6</v>
      </c>
      <c r="E32" s="67">
        <v>180</v>
      </c>
      <c r="F32" s="36"/>
      <c r="G32" s="68">
        <v>180</v>
      </c>
      <c r="H32" s="28"/>
      <c r="I32" s="28"/>
      <c r="J32" s="28"/>
      <c r="K32" s="29"/>
      <c r="L32" s="28">
        <v>30</v>
      </c>
      <c r="M32" s="28"/>
      <c r="N32" s="28"/>
      <c r="O32" s="28"/>
      <c r="P32" s="28" t="s">
        <v>54</v>
      </c>
      <c r="Q32" s="35">
        <v>1</v>
      </c>
      <c r="R32" s="29"/>
      <c r="S32" s="28">
        <v>30</v>
      </c>
      <c r="T32" s="28"/>
      <c r="U32" s="28"/>
      <c r="V32" s="28"/>
      <c r="W32" s="28" t="s">
        <v>54</v>
      </c>
      <c r="X32" s="35">
        <v>1</v>
      </c>
      <c r="Y32" s="68"/>
      <c r="Z32" s="28">
        <v>30</v>
      </c>
      <c r="AA32" s="28"/>
      <c r="AB32" s="28"/>
      <c r="AC32" s="28"/>
      <c r="AD32" s="28" t="s">
        <v>54</v>
      </c>
      <c r="AE32" s="28">
        <v>1</v>
      </c>
      <c r="AF32" s="29"/>
      <c r="AG32" s="28">
        <v>30</v>
      </c>
      <c r="AH32" s="28"/>
      <c r="AI32" s="28"/>
      <c r="AJ32" s="28"/>
      <c r="AK32" s="28" t="s">
        <v>54</v>
      </c>
      <c r="AL32" s="35">
        <v>1</v>
      </c>
      <c r="AM32" s="68"/>
      <c r="AN32" s="28">
        <v>30</v>
      </c>
      <c r="AO32" s="28"/>
      <c r="AP32" s="28"/>
      <c r="AQ32" s="28"/>
      <c r="AR32" s="28" t="s">
        <v>54</v>
      </c>
      <c r="AS32" s="28">
        <v>1</v>
      </c>
      <c r="AT32" s="29"/>
      <c r="AU32" s="28">
        <v>30</v>
      </c>
      <c r="AV32" s="28"/>
      <c r="AW32" s="28"/>
      <c r="AX32" s="28"/>
      <c r="AY32" s="28" t="s">
        <v>54</v>
      </c>
      <c r="AZ32" s="35">
        <v>1</v>
      </c>
      <c r="BA32" s="36"/>
      <c r="BB32" s="28"/>
      <c r="BC32" s="28"/>
      <c r="BD32" s="28"/>
      <c r="BE32" s="28"/>
      <c r="BF32" s="28"/>
      <c r="BG32" s="28"/>
      <c r="BH32" s="29"/>
      <c r="BI32" s="28"/>
      <c r="BJ32" s="28"/>
      <c r="BK32" s="28"/>
      <c r="BL32" s="28"/>
      <c r="BM32" s="28"/>
      <c r="BN32" s="37"/>
    </row>
    <row r="33" spans="1:66" ht="36" customHeight="1" thickBot="1">
      <c r="A33" s="70">
        <v>19</v>
      </c>
      <c r="B33" s="117" t="s">
        <v>55</v>
      </c>
      <c r="C33" s="118"/>
      <c r="D33" s="71">
        <v>1</v>
      </c>
      <c r="E33" s="71">
        <v>15</v>
      </c>
      <c r="F33" s="72">
        <v>15</v>
      </c>
      <c r="G33" s="42"/>
      <c r="H33" s="39"/>
      <c r="I33" s="39"/>
      <c r="J33" s="39"/>
      <c r="K33" s="40"/>
      <c r="L33" s="39"/>
      <c r="M33" s="39"/>
      <c r="N33" s="39"/>
      <c r="O33" s="39"/>
      <c r="P33" s="39"/>
      <c r="Q33" s="41"/>
      <c r="R33" s="40"/>
      <c r="S33" s="39"/>
      <c r="T33" s="39"/>
      <c r="U33" s="39"/>
      <c r="V33" s="39"/>
      <c r="W33" s="39"/>
      <c r="X33" s="41"/>
      <c r="Y33" s="42"/>
      <c r="Z33" s="39"/>
      <c r="AA33" s="39"/>
      <c r="AB33" s="39"/>
      <c r="AC33" s="39"/>
      <c r="AD33" s="39"/>
      <c r="AE33" s="39"/>
      <c r="AF33" s="40"/>
      <c r="AG33" s="39"/>
      <c r="AH33" s="39"/>
      <c r="AI33" s="39"/>
      <c r="AJ33" s="39"/>
      <c r="AK33" s="39"/>
      <c r="AL33" s="41"/>
      <c r="AM33" s="40">
        <v>15</v>
      </c>
      <c r="AN33" s="39"/>
      <c r="AO33" s="39"/>
      <c r="AP33" s="39"/>
      <c r="AQ33" s="39"/>
      <c r="AR33" s="28" t="s">
        <v>54</v>
      </c>
      <c r="AS33" s="39">
        <v>1</v>
      </c>
      <c r="AT33" s="94"/>
      <c r="AU33" s="94"/>
      <c r="AV33" s="94"/>
      <c r="AW33" s="94"/>
      <c r="AX33" s="94"/>
      <c r="AY33" s="94"/>
      <c r="AZ33" s="94"/>
      <c r="BA33" s="74"/>
      <c r="BB33" s="39"/>
      <c r="BC33" s="39"/>
      <c r="BD33" s="39"/>
      <c r="BE33" s="39"/>
      <c r="BF33" s="39"/>
      <c r="BG33" s="39"/>
      <c r="BH33" s="40"/>
      <c r="BI33" s="39"/>
      <c r="BJ33" s="39"/>
      <c r="BK33" s="39"/>
      <c r="BL33" s="39"/>
      <c r="BM33" s="39"/>
      <c r="BN33" s="46"/>
    </row>
    <row r="34" spans="1:66" ht="15" thickBot="1">
      <c r="A34" s="148" t="s">
        <v>20</v>
      </c>
      <c r="B34" s="149"/>
      <c r="C34" s="149"/>
      <c r="D34" s="83">
        <f>SUM(D28:D33)-10</f>
        <v>17</v>
      </c>
      <c r="E34" s="83">
        <v>255</v>
      </c>
      <c r="F34" s="83">
        <v>45</v>
      </c>
      <c r="G34" s="95" t="s">
        <v>68</v>
      </c>
      <c r="H34" s="83">
        <v>30</v>
      </c>
      <c r="I34" s="83">
        <f aca="true" t="shared" si="3" ref="I34:AK34">SUM(I28:I33)</f>
        <v>0</v>
      </c>
      <c r="J34" s="83">
        <f t="shared" si="3"/>
        <v>0</v>
      </c>
      <c r="K34" s="83">
        <v>30</v>
      </c>
      <c r="L34" s="83">
        <f t="shared" si="3"/>
        <v>30</v>
      </c>
      <c r="M34" s="83">
        <f t="shared" si="3"/>
        <v>0</v>
      </c>
      <c r="N34" s="83">
        <f t="shared" si="3"/>
        <v>0</v>
      </c>
      <c r="O34" s="83">
        <f t="shared" si="3"/>
        <v>0</v>
      </c>
      <c r="P34" s="83">
        <f t="shared" si="3"/>
        <v>0</v>
      </c>
      <c r="Q34" s="83">
        <v>6</v>
      </c>
      <c r="R34" s="83">
        <f t="shared" si="3"/>
        <v>0</v>
      </c>
      <c r="S34" s="83">
        <f t="shared" si="3"/>
        <v>30</v>
      </c>
      <c r="T34" s="83">
        <f t="shared" si="3"/>
        <v>0</v>
      </c>
      <c r="U34" s="83">
        <f t="shared" si="3"/>
        <v>0</v>
      </c>
      <c r="V34" s="83">
        <f t="shared" si="3"/>
        <v>0</v>
      </c>
      <c r="W34" s="83">
        <f t="shared" si="3"/>
        <v>0</v>
      </c>
      <c r="X34" s="83">
        <f t="shared" si="3"/>
        <v>1</v>
      </c>
      <c r="Y34" s="83">
        <f t="shared" si="3"/>
        <v>0</v>
      </c>
      <c r="Z34" s="83">
        <f t="shared" si="3"/>
        <v>30</v>
      </c>
      <c r="AA34" s="83">
        <f t="shared" si="3"/>
        <v>0</v>
      </c>
      <c r="AB34" s="83">
        <f t="shared" si="3"/>
        <v>0</v>
      </c>
      <c r="AC34" s="83">
        <f t="shared" si="3"/>
        <v>0</v>
      </c>
      <c r="AD34" s="83">
        <f t="shared" si="3"/>
        <v>0</v>
      </c>
      <c r="AE34" s="83">
        <f t="shared" si="3"/>
        <v>1</v>
      </c>
      <c r="AF34" s="83">
        <f t="shared" si="3"/>
        <v>0</v>
      </c>
      <c r="AG34" s="83">
        <f t="shared" si="3"/>
        <v>30</v>
      </c>
      <c r="AH34" s="83">
        <f t="shared" si="3"/>
        <v>0</v>
      </c>
      <c r="AI34" s="83">
        <f t="shared" si="3"/>
        <v>0</v>
      </c>
      <c r="AJ34" s="83">
        <f t="shared" si="3"/>
        <v>0</v>
      </c>
      <c r="AK34" s="83">
        <f t="shared" si="3"/>
        <v>0</v>
      </c>
      <c r="AL34" s="83">
        <f aca="true" t="shared" si="4" ref="AL34:BN34">SUM(AL28:AL33)</f>
        <v>1</v>
      </c>
      <c r="AM34" s="83">
        <f t="shared" si="4"/>
        <v>15</v>
      </c>
      <c r="AN34" s="83">
        <f t="shared" si="4"/>
        <v>30</v>
      </c>
      <c r="AO34" s="83">
        <f t="shared" si="4"/>
        <v>0</v>
      </c>
      <c r="AP34" s="83">
        <f t="shared" si="4"/>
        <v>0</v>
      </c>
      <c r="AQ34" s="83">
        <f t="shared" si="4"/>
        <v>0</v>
      </c>
      <c r="AR34" s="83">
        <f t="shared" si="4"/>
        <v>0</v>
      </c>
      <c r="AS34" s="83">
        <f t="shared" si="4"/>
        <v>2</v>
      </c>
      <c r="AT34" s="54">
        <f t="shared" si="4"/>
        <v>0</v>
      </c>
      <c r="AU34" s="54">
        <f t="shared" si="4"/>
        <v>30</v>
      </c>
      <c r="AV34" s="54">
        <v>30</v>
      </c>
      <c r="AW34" s="54">
        <f t="shared" si="4"/>
        <v>0</v>
      </c>
      <c r="AX34" s="54">
        <f t="shared" si="4"/>
        <v>0</v>
      </c>
      <c r="AY34" s="54">
        <f t="shared" si="4"/>
        <v>0</v>
      </c>
      <c r="AZ34" s="54">
        <v>6</v>
      </c>
      <c r="BA34" s="83">
        <f t="shared" si="4"/>
        <v>0</v>
      </c>
      <c r="BB34" s="83">
        <f t="shared" si="4"/>
        <v>0</v>
      </c>
      <c r="BC34" s="83">
        <f t="shared" si="4"/>
        <v>0</v>
      </c>
      <c r="BD34" s="83">
        <f t="shared" si="4"/>
        <v>0</v>
      </c>
      <c r="BE34" s="83">
        <f t="shared" si="4"/>
        <v>0</v>
      </c>
      <c r="BF34" s="83">
        <f t="shared" si="4"/>
        <v>0</v>
      </c>
      <c r="BG34" s="83">
        <f t="shared" si="4"/>
        <v>0</v>
      </c>
      <c r="BH34" s="83">
        <f t="shared" si="4"/>
        <v>0</v>
      </c>
      <c r="BI34" s="83">
        <f t="shared" si="4"/>
        <v>0</v>
      </c>
      <c r="BJ34" s="83">
        <f t="shared" si="4"/>
        <v>0</v>
      </c>
      <c r="BK34" s="83">
        <f t="shared" si="4"/>
        <v>0</v>
      </c>
      <c r="BL34" s="83">
        <f t="shared" si="4"/>
        <v>0</v>
      </c>
      <c r="BM34" s="83">
        <f t="shared" si="4"/>
        <v>0</v>
      </c>
      <c r="BN34" s="83">
        <f t="shared" si="4"/>
        <v>0</v>
      </c>
    </row>
    <row r="35" spans="1:66" ht="15" thickBot="1">
      <c r="A35" s="148" t="s">
        <v>17</v>
      </c>
      <c r="B35" s="149"/>
      <c r="C35" s="149"/>
      <c r="D35" s="84">
        <f aca="true" t="shared" si="5" ref="D35:AI35">D26+D34</f>
        <v>41</v>
      </c>
      <c r="E35" s="84">
        <f aca="true" t="shared" si="6" ref="E35:J35">E26+E34</f>
        <v>805</v>
      </c>
      <c r="F35" s="224">
        <v>295</v>
      </c>
      <c r="G35" s="96" t="s">
        <v>69</v>
      </c>
      <c r="H35" s="84">
        <f t="shared" si="6"/>
        <v>30</v>
      </c>
      <c r="I35" s="84">
        <f t="shared" si="6"/>
        <v>0</v>
      </c>
      <c r="J35" s="84">
        <f t="shared" si="6"/>
        <v>240</v>
      </c>
      <c r="K35" s="85">
        <f t="shared" si="5"/>
        <v>100</v>
      </c>
      <c r="L35" s="85">
        <f t="shared" si="5"/>
        <v>30</v>
      </c>
      <c r="M35" s="85">
        <f t="shared" si="5"/>
        <v>0</v>
      </c>
      <c r="N35" s="85">
        <f t="shared" si="5"/>
        <v>0</v>
      </c>
      <c r="O35" s="85">
        <f t="shared" si="5"/>
        <v>30</v>
      </c>
      <c r="P35" s="85">
        <f t="shared" si="5"/>
        <v>0</v>
      </c>
      <c r="Q35" s="85">
        <f t="shared" si="5"/>
        <v>13</v>
      </c>
      <c r="R35" s="85">
        <f t="shared" si="5"/>
        <v>60</v>
      </c>
      <c r="S35" s="85">
        <f t="shared" si="5"/>
        <v>30</v>
      </c>
      <c r="T35" s="85">
        <f t="shared" si="5"/>
        <v>0</v>
      </c>
      <c r="U35" s="85">
        <f t="shared" si="5"/>
        <v>0</v>
      </c>
      <c r="V35" s="85">
        <f t="shared" si="5"/>
        <v>30</v>
      </c>
      <c r="W35" s="85">
        <f t="shared" si="5"/>
        <v>0</v>
      </c>
      <c r="X35" s="85">
        <f t="shared" si="5"/>
        <v>4</v>
      </c>
      <c r="Y35" s="84">
        <f t="shared" si="5"/>
        <v>30</v>
      </c>
      <c r="Z35" s="84">
        <f t="shared" si="5"/>
        <v>60</v>
      </c>
      <c r="AA35" s="84">
        <f t="shared" si="5"/>
        <v>0</v>
      </c>
      <c r="AB35" s="84">
        <f t="shared" si="5"/>
        <v>0</v>
      </c>
      <c r="AC35" s="84">
        <f t="shared" si="5"/>
        <v>30</v>
      </c>
      <c r="AD35" s="84">
        <f t="shared" si="5"/>
        <v>0</v>
      </c>
      <c r="AE35" s="84">
        <f t="shared" si="5"/>
        <v>5</v>
      </c>
      <c r="AF35" s="84">
        <f t="shared" si="5"/>
        <v>30</v>
      </c>
      <c r="AG35" s="84">
        <f t="shared" si="5"/>
        <v>60</v>
      </c>
      <c r="AH35" s="84">
        <f t="shared" si="5"/>
        <v>0</v>
      </c>
      <c r="AI35" s="84">
        <f t="shared" si="5"/>
        <v>0</v>
      </c>
      <c r="AJ35" s="84">
        <f aca="true" t="shared" si="7" ref="AJ35:BN35">AJ26+AJ34</f>
        <v>30</v>
      </c>
      <c r="AK35" s="84">
        <f t="shared" si="7"/>
        <v>0</v>
      </c>
      <c r="AL35" s="84">
        <f t="shared" si="7"/>
        <v>5</v>
      </c>
      <c r="AM35" s="84">
        <f t="shared" si="7"/>
        <v>45</v>
      </c>
      <c r="AN35" s="84">
        <f t="shared" si="7"/>
        <v>30</v>
      </c>
      <c r="AO35" s="84">
        <f t="shared" si="7"/>
        <v>0</v>
      </c>
      <c r="AP35" s="84">
        <f t="shared" si="7"/>
        <v>0</v>
      </c>
      <c r="AQ35" s="84">
        <f t="shared" si="7"/>
        <v>30</v>
      </c>
      <c r="AR35" s="84">
        <f t="shared" si="7"/>
        <v>0</v>
      </c>
      <c r="AS35" s="84">
        <f t="shared" si="7"/>
        <v>4</v>
      </c>
      <c r="AT35" s="84">
        <f t="shared" si="7"/>
        <v>30</v>
      </c>
      <c r="AU35" s="84">
        <f t="shared" si="7"/>
        <v>30</v>
      </c>
      <c r="AV35" s="84">
        <f t="shared" si="7"/>
        <v>30</v>
      </c>
      <c r="AW35" s="84">
        <f t="shared" si="7"/>
        <v>0</v>
      </c>
      <c r="AX35" s="84">
        <f t="shared" si="7"/>
        <v>30</v>
      </c>
      <c r="AY35" s="84">
        <f t="shared" si="7"/>
        <v>0</v>
      </c>
      <c r="AZ35" s="84">
        <f t="shared" si="7"/>
        <v>8</v>
      </c>
      <c r="BA35" s="84">
        <f t="shared" si="7"/>
        <v>0</v>
      </c>
      <c r="BB35" s="84">
        <f t="shared" si="7"/>
        <v>0</v>
      </c>
      <c r="BC35" s="84">
        <f t="shared" si="7"/>
        <v>0</v>
      </c>
      <c r="BD35" s="84">
        <f t="shared" si="7"/>
        <v>0</v>
      </c>
      <c r="BE35" s="84">
        <f t="shared" si="7"/>
        <v>30</v>
      </c>
      <c r="BF35" s="84">
        <f t="shared" si="7"/>
        <v>0</v>
      </c>
      <c r="BG35" s="84">
        <f t="shared" si="7"/>
        <v>1</v>
      </c>
      <c r="BH35" s="84">
        <f t="shared" si="7"/>
        <v>0</v>
      </c>
      <c r="BI35" s="84">
        <f t="shared" si="7"/>
        <v>0</v>
      </c>
      <c r="BJ35" s="84">
        <f t="shared" si="7"/>
        <v>0</v>
      </c>
      <c r="BK35" s="84">
        <f t="shared" si="7"/>
        <v>0</v>
      </c>
      <c r="BL35" s="84">
        <f t="shared" si="7"/>
        <v>30</v>
      </c>
      <c r="BM35" s="84">
        <f t="shared" si="7"/>
        <v>0</v>
      </c>
      <c r="BN35" s="84">
        <f t="shared" si="7"/>
        <v>1</v>
      </c>
    </row>
    <row r="36" spans="1:66" ht="15" thickBot="1">
      <c r="A36" s="148" t="s">
        <v>48</v>
      </c>
      <c r="B36" s="202"/>
      <c r="C36" s="202"/>
      <c r="D36" s="84">
        <v>4</v>
      </c>
      <c r="E36" s="110" t="s">
        <v>53</v>
      </c>
      <c r="F36" s="138"/>
      <c r="G36" s="138"/>
      <c r="H36" s="138"/>
      <c r="I36" s="138"/>
      <c r="J36" s="138"/>
      <c r="K36" s="110" t="s">
        <v>66</v>
      </c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83" t="s">
        <v>54</v>
      </c>
      <c r="X36" s="86">
        <v>1</v>
      </c>
      <c r="Y36" s="110" t="s">
        <v>71</v>
      </c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83" t="s">
        <v>54</v>
      </c>
      <c r="AL36" s="83">
        <v>1</v>
      </c>
      <c r="AM36" s="110" t="s">
        <v>71</v>
      </c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07" t="s">
        <v>54</v>
      </c>
      <c r="AZ36" s="83">
        <v>1</v>
      </c>
      <c r="BA36" s="110" t="s">
        <v>71</v>
      </c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07" t="s">
        <v>54</v>
      </c>
      <c r="BN36" s="83">
        <v>1</v>
      </c>
    </row>
    <row r="37" spans="1:66" ht="17.25" customHeight="1" thickBot="1">
      <c r="A37" s="119" t="s">
        <v>10</v>
      </c>
      <c r="B37" s="120"/>
      <c r="C37" s="120"/>
      <c r="D37" s="97"/>
      <c r="E37" s="121"/>
      <c r="F37" s="122"/>
      <c r="G37" s="122"/>
      <c r="H37" s="122"/>
      <c r="I37" s="122"/>
      <c r="J37" s="123"/>
      <c r="K37" s="216">
        <v>160</v>
      </c>
      <c r="L37" s="226"/>
      <c r="M37" s="226"/>
      <c r="N37" s="226"/>
      <c r="O37" s="226"/>
      <c r="P37" s="226"/>
      <c r="Q37" s="227"/>
      <c r="R37" s="216">
        <v>120</v>
      </c>
      <c r="S37" s="217"/>
      <c r="T37" s="217"/>
      <c r="U37" s="217"/>
      <c r="V37" s="217"/>
      <c r="W37" s="217"/>
      <c r="X37" s="218"/>
      <c r="Y37" s="143">
        <v>120</v>
      </c>
      <c r="Z37" s="146"/>
      <c r="AA37" s="146"/>
      <c r="AB37" s="146"/>
      <c r="AC37" s="146"/>
      <c r="AD37" s="146"/>
      <c r="AE37" s="219"/>
      <c r="AF37" s="143">
        <v>120</v>
      </c>
      <c r="AG37" s="144"/>
      <c r="AH37" s="144"/>
      <c r="AI37" s="144"/>
      <c r="AJ37" s="144"/>
      <c r="AK37" s="144"/>
      <c r="AL37" s="145"/>
      <c r="AM37" s="143">
        <v>105</v>
      </c>
      <c r="AN37" s="144"/>
      <c r="AO37" s="144"/>
      <c r="AP37" s="144"/>
      <c r="AQ37" s="144"/>
      <c r="AR37" s="144"/>
      <c r="AS37" s="145"/>
      <c r="AT37" s="143">
        <v>120</v>
      </c>
      <c r="AU37" s="144"/>
      <c r="AV37" s="144"/>
      <c r="AW37" s="144"/>
      <c r="AX37" s="144"/>
      <c r="AY37" s="144"/>
      <c r="AZ37" s="145"/>
      <c r="BA37" s="143">
        <v>30</v>
      </c>
      <c r="BB37" s="144"/>
      <c r="BC37" s="144"/>
      <c r="BD37" s="144"/>
      <c r="BE37" s="144"/>
      <c r="BF37" s="144"/>
      <c r="BG37" s="145"/>
      <c r="BH37" s="143">
        <v>30</v>
      </c>
      <c r="BI37" s="146"/>
      <c r="BJ37" s="146"/>
      <c r="BK37" s="146"/>
      <c r="BL37" s="146"/>
      <c r="BM37" s="146"/>
      <c r="BN37" s="147"/>
    </row>
    <row r="38" spans="1:66" ht="17.25" customHeight="1" thickBot="1">
      <c r="A38" s="119" t="s">
        <v>31</v>
      </c>
      <c r="B38" s="124"/>
      <c r="C38" s="124"/>
      <c r="D38" s="98"/>
      <c r="E38" s="201"/>
      <c r="F38" s="202"/>
      <c r="G38" s="202"/>
      <c r="H38" s="202"/>
      <c r="I38" s="202"/>
      <c r="J38" s="203"/>
      <c r="K38" s="143" t="s">
        <v>52</v>
      </c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215"/>
    </row>
    <row r="39" spans="1:66" ht="17.25" customHeight="1" thickBot="1">
      <c r="A39" s="119" t="s">
        <v>32</v>
      </c>
      <c r="B39" s="124"/>
      <c r="C39" s="125"/>
      <c r="D39" s="98"/>
      <c r="E39" s="201"/>
      <c r="F39" s="202"/>
      <c r="G39" s="202"/>
      <c r="H39" s="202"/>
      <c r="I39" s="202"/>
      <c r="J39" s="203"/>
      <c r="K39" s="143" t="s">
        <v>37</v>
      </c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144"/>
      <c r="BM39" s="144"/>
      <c r="BN39" s="215"/>
    </row>
    <row r="40" spans="1:66" ht="15.75" thickBot="1">
      <c r="A40" s="148" t="s">
        <v>47</v>
      </c>
      <c r="B40" s="149"/>
      <c r="C40" s="204"/>
      <c r="D40" s="83">
        <v>45</v>
      </c>
      <c r="E40" s="121"/>
      <c r="F40" s="122"/>
      <c r="G40" s="122"/>
      <c r="H40" s="122"/>
      <c r="I40" s="122"/>
      <c r="J40" s="123"/>
      <c r="K40" s="211"/>
      <c r="L40" s="211"/>
      <c r="M40" s="211"/>
      <c r="N40" s="211"/>
      <c r="O40" s="211"/>
      <c r="P40" s="211"/>
      <c r="Q40" s="211"/>
      <c r="R40" s="212"/>
      <c r="S40" s="126"/>
      <c r="T40" s="126"/>
      <c r="U40" s="126"/>
      <c r="V40" s="126"/>
      <c r="W40" s="126"/>
      <c r="X40" s="213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E40" s="211"/>
      <c r="BF40" s="211"/>
      <c r="BG40" s="211"/>
      <c r="BH40" s="126"/>
      <c r="BI40" s="126"/>
      <c r="BJ40" s="126"/>
      <c r="BK40" s="126"/>
      <c r="BL40" s="126"/>
      <c r="BM40" s="126"/>
      <c r="BN40" s="127"/>
    </row>
    <row r="41" spans="1:66" ht="17.25" customHeight="1" thickBot="1">
      <c r="A41" s="192" t="s">
        <v>18</v>
      </c>
      <c r="B41" s="193"/>
      <c r="C41" s="194"/>
      <c r="D41" s="87">
        <v>45</v>
      </c>
      <c r="E41" s="87">
        <f aca="true" t="shared" si="8" ref="E41:J41">E26+E34</f>
        <v>805</v>
      </c>
      <c r="F41" s="99" t="s">
        <v>70</v>
      </c>
      <c r="G41" s="99" t="s">
        <v>69</v>
      </c>
      <c r="H41" s="87">
        <f t="shared" si="8"/>
        <v>30</v>
      </c>
      <c r="I41" s="87">
        <f t="shared" si="8"/>
        <v>0</v>
      </c>
      <c r="J41" s="87">
        <f t="shared" si="8"/>
        <v>240</v>
      </c>
      <c r="K41" s="87">
        <v>100</v>
      </c>
      <c r="L41" s="87">
        <f aca="true" t="shared" si="9" ref="L41:AK41">SUM(L13:L25,L28:L33,L36)</f>
        <v>30</v>
      </c>
      <c r="M41" s="87">
        <f t="shared" si="9"/>
        <v>0</v>
      </c>
      <c r="N41" s="87">
        <f t="shared" si="9"/>
        <v>0</v>
      </c>
      <c r="O41" s="87">
        <f t="shared" si="9"/>
        <v>30</v>
      </c>
      <c r="P41" s="87">
        <f t="shared" si="9"/>
        <v>0</v>
      </c>
      <c r="Q41" s="87">
        <f t="shared" si="9"/>
        <v>18</v>
      </c>
      <c r="R41" s="87">
        <f t="shared" si="9"/>
        <v>60</v>
      </c>
      <c r="S41" s="87">
        <f t="shared" si="9"/>
        <v>30</v>
      </c>
      <c r="T41" s="87">
        <f t="shared" si="9"/>
        <v>0</v>
      </c>
      <c r="U41" s="87">
        <f t="shared" si="9"/>
        <v>0</v>
      </c>
      <c r="V41" s="87">
        <f t="shared" si="9"/>
        <v>30</v>
      </c>
      <c r="W41" s="87">
        <f t="shared" si="9"/>
        <v>0</v>
      </c>
      <c r="X41" s="87">
        <f t="shared" si="9"/>
        <v>5</v>
      </c>
      <c r="Y41" s="87">
        <f t="shared" si="9"/>
        <v>30</v>
      </c>
      <c r="Z41" s="87">
        <f t="shared" si="9"/>
        <v>60</v>
      </c>
      <c r="AA41" s="87">
        <f t="shared" si="9"/>
        <v>0</v>
      </c>
      <c r="AB41" s="87">
        <f t="shared" si="9"/>
        <v>0</v>
      </c>
      <c r="AC41" s="87">
        <f t="shared" si="9"/>
        <v>30</v>
      </c>
      <c r="AD41" s="87">
        <f t="shared" si="9"/>
        <v>0</v>
      </c>
      <c r="AE41" s="87">
        <f t="shared" si="9"/>
        <v>5</v>
      </c>
      <c r="AF41" s="87">
        <f t="shared" si="9"/>
        <v>30</v>
      </c>
      <c r="AG41" s="87">
        <f t="shared" si="9"/>
        <v>60</v>
      </c>
      <c r="AH41" s="87">
        <f t="shared" si="9"/>
        <v>0</v>
      </c>
      <c r="AI41" s="87">
        <f t="shared" si="9"/>
        <v>0</v>
      </c>
      <c r="AJ41" s="87">
        <f t="shared" si="9"/>
        <v>30</v>
      </c>
      <c r="AK41" s="87">
        <f t="shared" si="9"/>
        <v>0</v>
      </c>
      <c r="AL41" s="87">
        <f aca="true" t="shared" si="10" ref="AL41:BN41">SUM(AL13:AL25,AL28:AL33,AL36)</f>
        <v>6</v>
      </c>
      <c r="AM41" s="87">
        <f t="shared" si="10"/>
        <v>45</v>
      </c>
      <c r="AN41" s="87">
        <f t="shared" si="10"/>
        <v>30</v>
      </c>
      <c r="AO41" s="87">
        <f t="shared" si="10"/>
        <v>0</v>
      </c>
      <c r="AP41" s="87">
        <f t="shared" si="10"/>
        <v>0</v>
      </c>
      <c r="AQ41" s="87">
        <f t="shared" si="10"/>
        <v>30</v>
      </c>
      <c r="AR41" s="87">
        <f t="shared" si="10"/>
        <v>0</v>
      </c>
      <c r="AS41" s="87">
        <f t="shared" si="10"/>
        <v>4</v>
      </c>
      <c r="AT41" s="87">
        <f t="shared" si="10"/>
        <v>30</v>
      </c>
      <c r="AU41" s="87">
        <f t="shared" si="10"/>
        <v>30</v>
      </c>
      <c r="AV41" s="87">
        <v>30</v>
      </c>
      <c r="AW41" s="87">
        <f t="shared" si="10"/>
        <v>0</v>
      </c>
      <c r="AX41" s="87">
        <f t="shared" si="10"/>
        <v>30</v>
      </c>
      <c r="AY41" s="87">
        <f t="shared" si="10"/>
        <v>0</v>
      </c>
      <c r="AZ41" s="87">
        <f t="shared" si="10"/>
        <v>14</v>
      </c>
      <c r="BA41" s="87">
        <f t="shared" si="10"/>
        <v>0</v>
      </c>
      <c r="BB41" s="87">
        <f t="shared" si="10"/>
        <v>0</v>
      </c>
      <c r="BC41" s="87">
        <f t="shared" si="10"/>
        <v>0</v>
      </c>
      <c r="BD41" s="87">
        <f t="shared" si="10"/>
        <v>0</v>
      </c>
      <c r="BE41" s="87">
        <f t="shared" si="10"/>
        <v>30</v>
      </c>
      <c r="BF41" s="87">
        <f t="shared" si="10"/>
        <v>0</v>
      </c>
      <c r="BG41" s="87">
        <f t="shared" si="10"/>
        <v>1</v>
      </c>
      <c r="BH41" s="87">
        <f t="shared" si="10"/>
        <v>0</v>
      </c>
      <c r="BI41" s="87">
        <f t="shared" si="10"/>
        <v>0</v>
      </c>
      <c r="BJ41" s="87">
        <f t="shared" si="10"/>
        <v>0</v>
      </c>
      <c r="BK41" s="87">
        <f t="shared" si="10"/>
        <v>0</v>
      </c>
      <c r="BL41" s="87">
        <f t="shared" si="10"/>
        <v>30</v>
      </c>
      <c r="BM41" s="87">
        <f t="shared" si="10"/>
        <v>0</v>
      </c>
      <c r="BN41" s="87">
        <f t="shared" si="10"/>
        <v>2</v>
      </c>
    </row>
    <row r="42" spans="1:66" ht="17.25" customHeight="1" thickTop="1">
      <c r="A42" s="88"/>
      <c r="B42" s="100"/>
      <c r="C42" s="100"/>
      <c r="D42" s="89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</row>
    <row r="43" spans="1:66" ht="15.75">
      <c r="A43" s="205"/>
      <c r="B43" s="206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91"/>
      <c r="S43" s="91"/>
      <c r="T43" s="91"/>
      <c r="U43" s="91"/>
      <c r="V43" s="91"/>
      <c r="W43" s="91"/>
      <c r="X43" s="9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9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9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</row>
    <row r="44" spans="1:66" ht="15.75">
      <c r="A44" s="205" t="s">
        <v>22</v>
      </c>
      <c r="B44" s="207"/>
      <c r="C44" s="207"/>
      <c r="D44" s="207"/>
      <c r="E44" s="207"/>
      <c r="F44" s="207"/>
      <c r="G44" s="207"/>
      <c r="H44" s="207"/>
      <c r="I44" s="208"/>
      <c r="J44" s="209"/>
      <c r="K44" s="209"/>
      <c r="L44" s="209"/>
      <c r="M44" s="209"/>
      <c r="N44" s="209"/>
      <c r="O44" s="209"/>
      <c r="P44" s="209"/>
      <c r="Q44" s="210"/>
      <c r="R44" s="91"/>
      <c r="S44" s="91"/>
      <c r="T44" s="91"/>
      <c r="U44" s="91"/>
      <c r="V44" s="91"/>
      <c r="W44" s="91"/>
      <c r="X44" s="9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9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9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</row>
    <row r="45" spans="1:66" ht="15.75">
      <c r="A45" s="91"/>
      <c r="B45" s="102"/>
      <c r="C45" s="102"/>
      <c r="D45" s="102"/>
      <c r="E45" s="102"/>
      <c r="F45" s="102"/>
      <c r="G45" s="102"/>
      <c r="H45" s="102"/>
      <c r="I45" s="103"/>
      <c r="J45" s="104"/>
      <c r="K45" s="104"/>
      <c r="L45" s="104"/>
      <c r="M45" s="104"/>
      <c r="N45" s="104"/>
      <c r="O45" s="104"/>
      <c r="P45" s="104"/>
      <c r="Q45" s="104"/>
      <c r="R45" s="91"/>
      <c r="S45" s="91"/>
      <c r="T45" s="91"/>
      <c r="U45" s="91"/>
      <c r="V45" s="91"/>
      <c r="W45" s="91"/>
      <c r="X45" s="91"/>
      <c r="Y45" s="191" t="s">
        <v>26</v>
      </c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9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9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</row>
    <row r="46" spans="2:38" ht="14.25">
      <c r="B46" s="199"/>
      <c r="C46" s="200"/>
      <c r="D46" s="200"/>
      <c r="E46" s="200"/>
      <c r="F46" s="200"/>
      <c r="G46" s="200"/>
      <c r="H46" s="116"/>
      <c r="I46" s="116"/>
      <c r="J46" s="116"/>
      <c r="K46" s="116"/>
      <c r="Y46" s="189" t="s">
        <v>21</v>
      </c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</row>
    <row r="47" spans="2:11" ht="15" customHeight="1">
      <c r="B47" s="115"/>
      <c r="C47" s="115"/>
      <c r="D47" s="115"/>
      <c r="E47" s="115"/>
      <c r="F47" s="115"/>
      <c r="G47" s="115"/>
      <c r="H47" s="115"/>
      <c r="I47" s="115"/>
      <c r="J47" s="116"/>
      <c r="K47" s="116"/>
    </row>
    <row r="48" spans="2:65" ht="18" customHeight="1">
      <c r="B48" t="s">
        <v>27</v>
      </c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</row>
    <row r="49" ht="28.5" customHeight="1"/>
    <row r="50" ht="14.25">
      <c r="B50" t="s">
        <v>64</v>
      </c>
    </row>
    <row r="51" ht="14.25">
      <c r="B51" t="s">
        <v>59</v>
      </c>
    </row>
    <row r="52" ht="14.25">
      <c r="B52" t="s">
        <v>67</v>
      </c>
    </row>
    <row r="74" ht="15.75" customHeight="1"/>
    <row r="75" ht="15.75" customHeight="1"/>
    <row r="80" ht="26.25" customHeight="1"/>
    <row r="101" ht="15.75" customHeight="1"/>
    <row r="102" ht="15.75" customHeight="1"/>
    <row r="106" ht="24.75" customHeight="1"/>
    <row r="126" ht="13.5" customHeight="1"/>
    <row r="127" ht="13.5" customHeight="1"/>
    <row r="131" ht="26.25" customHeight="1"/>
    <row r="132" ht="21.75" customHeight="1"/>
    <row r="141" ht="13.5" customHeight="1"/>
  </sheetData>
  <sheetProtection/>
  <mergeCells count="92">
    <mergeCell ref="B15:C15"/>
    <mergeCell ref="B14:C14"/>
    <mergeCell ref="B13:C13"/>
    <mergeCell ref="B28:C28"/>
    <mergeCell ref="B30:C30"/>
    <mergeCell ref="B32:C32"/>
    <mergeCell ref="B31:C31"/>
    <mergeCell ref="B29:C29"/>
    <mergeCell ref="B19:C19"/>
    <mergeCell ref="B18:C18"/>
    <mergeCell ref="B17:C17"/>
    <mergeCell ref="B16:C16"/>
    <mergeCell ref="A38:C38"/>
    <mergeCell ref="E38:J38"/>
    <mergeCell ref="A36:C36"/>
    <mergeCell ref="BA40:BG40"/>
    <mergeCell ref="K38:BN38"/>
    <mergeCell ref="K39:BN39"/>
    <mergeCell ref="R37:X37"/>
    <mergeCell ref="Y37:AE37"/>
    <mergeCell ref="K37:Q37"/>
    <mergeCell ref="AT37:AZ37"/>
    <mergeCell ref="AF37:AL37"/>
    <mergeCell ref="R40:X40"/>
    <mergeCell ref="AM40:AS40"/>
    <mergeCell ref="AF40:AL40"/>
    <mergeCell ref="AT40:AZ40"/>
    <mergeCell ref="Y40:AE40"/>
    <mergeCell ref="B46:K46"/>
    <mergeCell ref="E39:J39"/>
    <mergeCell ref="A40:C40"/>
    <mergeCell ref="A43:Q43"/>
    <mergeCell ref="A44:H44"/>
    <mergeCell ref="I44:Q44"/>
    <mergeCell ref="K40:Q40"/>
    <mergeCell ref="Y46:AL46"/>
    <mergeCell ref="Y45:AL45"/>
    <mergeCell ref="A41:C41"/>
    <mergeCell ref="AM37:AS37"/>
    <mergeCell ref="B1:X1"/>
    <mergeCell ref="E10:E11"/>
    <mergeCell ref="K10:Q10"/>
    <mergeCell ref="R10:X10"/>
    <mergeCell ref="C3:AF3"/>
    <mergeCell ref="C4:AF4"/>
    <mergeCell ref="C5:R5"/>
    <mergeCell ref="C6:R6"/>
    <mergeCell ref="BA2:BN2"/>
    <mergeCell ref="BA7:BN7"/>
    <mergeCell ref="BA9:BN9"/>
    <mergeCell ref="BA10:BG10"/>
    <mergeCell ref="BH10:BN10"/>
    <mergeCell ref="AM2:AZ2"/>
    <mergeCell ref="AM7:AZ7"/>
    <mergeCell ref="C7:Y7"/>
    <mergeCell ref="AM9:AZ9"/>
    <mergeCell ref="AT10:AZ10"/>
    <mergeCell ref="Y10:AE10"/>
    <mergeCell ref="Y9:AL9"/>
    <mergeCell ref="D9:D11"/>
    <mergeCell ref="AM10:AS10"/>
    <mergeCell ref="E9:J9"/>
    <mergeCell ref="BA37:BG37"/>
    <mergeCell ref="BH37:BN37"/>
    <mergeCell ref="A35:C35"/>
    <mergeCell ref="K9:X9"/>
    <mergeCell ref="AF10:AL10"/>
    <mergeCell ref="B25:C25"/>
    <mergeCell ref="A34:C34"/>
    <mergeCell ref="A9:A11"/>
    <mergeCell ref="F10:J10"/>
    <mergeCell ref="B9:C11"/>
    <mergeCell ref="BH40:BN40"/>
    <mergeCell ref="B20:C20"/>
    <mergeCell ref="B22:C22"/>
    <mergeCell ref="A26:C26"/>
    <mergeCell ref="A27:BN27"/>
    <mergeCell ref="E36:J36"/>
    <mergeCell ref="B24:C24"/>
    <mergeCell ref="B21:C21"/>
    <mergeCell ref="B23:C23"/>
    <mergeCell ref="K36:V36"/>
    <mergeCell ref="Y36:AJ36"/>
    <mergeCell ref="AM36:AX36"/>
    <mergeCell ref="BA36:BL36"/>
    <mergeCell ref="A12:BN12"/>
    <mergeCell ref="B47:K47"/>
    <mergeCell ref="B33:C33"/>
    <mergeCell ref="A37:C37"/>
    <mergeCell ref="E37:J37"/>
    <mergeCell ref="E40:J40"/>
    <mergeCell ref="A39:C39"/>
  </mergeCells>
  <printOptions/>
  <pageMargins left="0.25" right="0.25" top="0.75" bottom="0.75" header="0.3" footer="0.3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</dc:creator>
  <cp:keywords/>
  <dc:description/>
  <cp:lastModifiedBy>Ewa</cp:lastModifiedBy>
  <cp:lastPrinted>2017-08-25T13:40:16Z</cp:lastPrinted>
  <dcterms:created xsi:type="dcterms:W3CDTF">2007-12-04T15:57:32Z</dcterms:created>
  <dcterms:modified xsi:type="dcterms:W3CDTF">2017-08-26T13:27:07Z</dcterms:modified>
  <cp:category/>
  <cp:version/>
  <cp:contentType/>
  <cp:contentStatus/>
</cp:coreProperties>
</file>