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4moduły" sheetId="1" r:id="rId1"/>
    <sheet name="STARY PLAN" sheetId="2" r:id="rId2"/>
  </sheets>
  <definedNames>
    <definedName name="Excel_BuiltIn_Print_Area_1">'4moduły'!#REF!</definedName>
    <definedName name="_xlnm.Print_Area" localSheetId="0">'4moduły'!$A$1:$AK$97</definedName>
    <definedName name="OLE_LINK1" localSheetId="0">'4moduły'!$B$51</definedName>
  </definedNames>
  <calcPr fullCalcOnLoad="1"/>
</workbook>
</file>

<file path=xl/sharedStrings.xml><?xml version="1.0" encoding="utf-8"?>
<sst xmlns="http://schemas.openxmlformats.org/spreadsheetml/2006/main" count="377" uniqueCount="173">
  <si>
    <t>ZATWIERDZAM:</t>
  </si>
  <si>
    <t>KIERUNEK:</t>
  </si>
  <si>
    <t>Socjologia</t>
  </si>
  <si>
    <t>Specjalność studiów:</t>
  </si>
  <si>
    <t>Poziom studiów:</t>
  </si>
  <si>
    <t>II</t>
  </si>
  <si>
    <t>Profil studiów:</t>
  </si>
  <si>
    <t>ogólnoakademicki</t>
  </si>
  <si>
    <t>Forma studiów:</t>
  </si>
  <si>
    <t>stacjonarne</t>
  </si>
  <si>
    <t>data, podpis i pieczęć prorektora</t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</si>
  <si>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</si>
  <si>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</si>
  <si>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</si>
  <si>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</si>
  <si>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</si>
  <si>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</si>
  <si>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</si>
  <si>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</si>
  <si>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</si>
  <si>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</si>
  <si>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</si>
  <si>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</si>
  <si>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</si>
  <si>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</si>
  <si>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</si>
  <si>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Blok przedmiotów podstawowych</t>
  </si>
  <si>
    <t>E</t>
  </si>
  <si>
    <t>Globalne procesy społeczne</t>
  </si>
  <si>
    <t>ZO</t>
  </si>
  <si>
    <t>Blok przedmiotów uzupełniających</t>
  </si>
  <si>
    <t>Prawa autorskie i ochrona własności intelektualnej</t>
  </si>
  <si>
    <t>Procedury badań ewaluacyjnych</t>
  </si>
  <si>
    <t>Blok językowy</t>
  </si>
  <si>
    <t>Wychowanie fizyczne</t>
  </si>
  <si>
    <t>Razem A</t>
  </si>
  <si>
    <t>Blok modułów (przedmiotów) wybieralnych/fakultatywnych  - B</t>
  </si>
  <si>
    <t>Razem B</t>
  </si>
  <si>
    <t>Razem A+B</t>
  </si>
  <si>
    <t>Razem godziny w semestrze</t>
  </si>
  <si>
    <t>Ćwiczenia terenowe (pkt ECTS/wymiar)</t>
  </si>
  <si>
    <t>Liczba punktów za pracę dyplomową i jej obronę (egzamin dyplomowy)</t>
  </si>
  <si>
    <t>Punkty ECTS w semestrze</t>
  </si>
  <si>
    <t>Razem</t>
  </si>
  <si>
    <t>………………………..……………………………..</t>
  </si>
  <si>
    <t>Zatwierdzono na posiedzeniu Rady Wydziału w dniu:</t>
  </si>
  <si>
    <t>data, podpis i pieczęć dziekana</t>
  </si>
  <si>
    <t>A - blok modulów (przedmiotów) obowiązujących wszystkich studentów danego kierunku i specjalności</t>
  </si>
  <si>
    <t>B - blok modułów (przedmiotów) wybieralnych/fakultatywnych m.in.. specjalnościowych lub specjalizacyjnych (minimum 30% ogólnej liczby punktów ECTS)</t>
  </si>
  <si>
    <t>Symbole: WY-wykład, CA-ćwiczenia, LB-labolatorium, KW-konwersatorium, SM-seminarium, (P)-przedmiot praktyczny</t>
  </si>
  <si>
    <t>Metodologia nauk społecznych</t>
  </si>
  <si>
    <t>Projekty badawcze</t>
  </si>
  <si>
    <t>Przetwarzanie i analiza statystyczna danych</t>
  </si>
  <si>
    <t>Plan studiów obowiązujący od roku akademickiego 2012/2013 - KOREKTA</t>
  </si>
  <si>
    <t xml:space="preserve">Jedna do wyboru spośród: 1) Socjologia dialogu cywilizacyjnego, 2) Socjologia migracji , 3)  Socjologia stosowana, 4) Socjologia zdrowia społeczności lokalnej, 5) Socjologia teoretyczna, 6) Gospodarka innowacyjna, 7) Socjologia życia publicznego </t>
  </si>
  <si>
    <t>drugi stopień</t>
  </si>
  <si>
    <t>Zróznicowanie społeczne / Systemy, struktury i procesy społeczne *</t>
  </si>
  <si>
    <t>Procesy migracyjne we współczesnym świecie</t>
  </si>
  <si>
    <t>Wspólnoty współczesnego świata</t>
  </si>
  <si>
    <t>Socjologia polityki</t>
  </si>
  <si>
    <t xml:space="preserve">Przemiany rodziny </t>
  </si>
  <si>
    <t>Kulturowe uwarunkowania zachowań gospodarczych</t>
  </si>
  <si>
    <t>Socjologia mediów</t>
  </si>
  <si>
    <t>Przemiany kulturowe we współczesnym świecie</t>
  </si>
  <si>
    <t>Filozofia</t>
  </si>
  <si>
    <t>Prawo autorskie i ochrona własności intelektualnej</t>
  </si>
  <si>
    <t>Blok - Projektowanie i realizacja badań socjologicznych</t>
  </si>
  <si>
    <t xml:space="preserve">Zaawansowane techniki komputerowej analizy danych  </t>
  </si>
  <si>
    <t xml:space="preserve">Procedury badań ewaluacyjnych </t>
  </si>
  <si>
    <r>
      <t xml:space="preserve">Zaawansowane metody jakościowe </t>
    </r>
    <r>
      <rPr>
        <b/>
        <i/>
        <vertAlign val="superscript"/>
        <sz val="14"/>
        <color indexed="8"/>
        <rFont val="Arial Narrow"/>
        <family val="2"/>
      </rPr>
      <t>#</t>
    </r>
  </si>
  <si>
    <t>Język obcy</t>
  </si>
  <si>
    <t>Seminarium magisterskie  (P)</t>
  </si>
  <si>
    <t>Przedmioty fakultatywne (4) (po 30h)</t>
  </si>
  <si>
    <t>Specjalność - Socjologia dialogu cywilizacyjnego</t>
  </si>
  <si>
    <t>Cywilizacje współczesne: zderzenia czy spotkania</t>
  </si>
  <si>
    <t>Empiryczny wymiar dialogu międzycywilizacyjnego</t>
  </si>
  <si>
    <t>Europa na tle innych cywilizacji (koncepcje cywilizacji).</t>
  </si>
  <si>
    <t>Socjotechnika rozstrzygania sporów międzycywilizacyjnych</t>
  </si>
  <si>
    <t>Komunikacja międzykulturowa we współczesnym świecie</t>
  </si>
  <si>
    <t xml:space="preserve">Specjalność - Socjologia migracji </t>
  </si>
  <si>
    <t>Migracje - teorie, rodzaje,  rozmiary i geografia migracji</t>
  </si>
  <si>
    <t>Społeczne i ekonomiczne aspekty migracji</t>
  </si>
  <si>
    <t>Prawne aspekty migracji</t>
  </si>
  <si>
    <t>Rodzina w procesach migracji</t>
  </si>
  <si>
    <t>Cudzoziemcy w kraju przyjmującym</t>
  </si>
  <si>
    <t>Specjalność - Socjologia stosowana</t>
  </si>
  <si>
    <t>Aktywizacja społeczności lokalnych</t>
  </si>
  <si>
    <t>Badanie potrzeb społecznych</t>
  </si>
  <si>
    <t>Projektowanie zmiany społecznej</t>
  </si>
  <si>
    <t xml:space="preserve">Diagnozowanie i rozwiązywanie problemów społecznych  </t>
  </si>
  <si>
    <t xml:space="preserve">Zarządzanie projektami społecznymi </t>
  </si>
  <si>
    <t>Specjalność - Socjologia zdrowia społeczności lokalnej</t>
  </si>
  <si>
    <t>Diagnoza potrzeb i usług zdrowotnych</t>
  </si>
  <si>
    <t>Zdrowie w społeczności lokalnej</t>
  </si>
  <si>
    <t>Aktywizacja zasobów lokalnych na rzecz zdrowia</t>
  </si>
  <si>
    <t>Strategie polityki zdrowotnej</t>
  </si>
  <si>
    <t>Animator promocji zdrowia</t>
  </si>
  <si>
    <t>Specjalność - Socjologia teoretyczna</t>
  </si>
  <si>
    <t xml:space="preserve">Socjologia życia codziennego </t>
  </si>
  <si>
    <t xml:space="preserve">Teorie w praktyce polityki społecznej </t>
  </si>
  <si>
    <t xml:space="preserve">Teoria i praktyka – warsztaty projektowe </t>
  </si>
  <si>
    <t xml:space="preserve">Trening analizy krytycznej </t>
  </si>
  <si>
    <t>Teorie płci i socjologia ciała</t>
  </si>
  <si>
    <t xml:space="preserve">Specjalność - Gospodarka innowacyjna </t>
  </si>
  <si>
    <t>Oblicza współczesnej gospodarki światowej. Gospodarka kreatywna</t>
  </si>
  <si>
    <t>Konkurencyjność i spójność w programach UE</t>
  </si>
  <si>
    <t>Kapitał ludzki i społeczny w gospodarce opartej na wiedzy</t>
  </si>
  <si>
    <t>Społeczne aspekty przedsiębiorczości</t>
  </si>
  <si>
    <t>Stymulanty i bariery innowacyjności w społeczeństwie informacyjnym</t>
  </si>
  <si>
    <t>Specjalność - Socjologia życia publicznego</t>
  </si>
  <si>
    <t>Współczesna sfera publiczna w Polsce</t>
  </si>
  <si>
    <t xml:space="preserve">Instytucje życia publicznego </t>
  </si>
  <si>
    <t>Udział obywateli w życiu publicznym</t>
  </si>
  <si>
    <t>Elity lokalne, regionalne i centralne</t>
  </si>
  <si>
    <t>Ideologie i wartości w życiu publicznym</t>
  </si>
  <si>
    <r>
      <t>Praktyki zawodowe</t>
    </r>
    <r>
      <rPr>
        <sz val="14"/>
        <color indexed="8"/>
        <rFont val="Arial Narrow"/>
        <family val="2"/>
      </rPr>
      <t xml:space="preserve"> (pkt ECTS/wymiar)</t>
    </r>
  </si>
  <si>
    <t>Minimalna liczba punktów ECTS dla zajęć ogólnouniwersyteckich lub na innym kierunku studiów (zajęcia fakultatywne) *</t>
  </si>
  <si>
    <t xml:space="preserve">Razem </t>
  </si>
  <si>
    <t xml:space="preserve">** -  student musi zdobyć minimum 6 pkt. ECTS korzystając z oferty zajęć fakultatywnych przeznaczonych dla wszystkich kierunków studiów prowadzonych na WFiS </t>
  </si>
  <si>
    <t xml:space="preserve">lub z oferty zajęć prowadzonych na innym kierunku, lub z oferty zajęć ogólnouczelnianych. </t>
  </si>
  <si>
    <r>
      <t xml:space="preserve">W części B kolorem </t>
    </r>
    <r>
      <rPr>
        <sz val="14"/>
        <color indexed="10"/>
        <rFont val="Czcionka tekstu podstawowego"/>
        <family val="0"/>
      </rPr>
      <t>czerwonym</t>
    </r>
    <r>
      <rPr>
        <sz val="14"/>
        <color indexed="8"/>
        <rFont val="Czcionka tekstu podstawowego"/>
        <family val="2"/>
      </rPr>
      <t xml:space="preserve"> zaznaczono liczbę godzin zajęć w ramach specjalność. Student wybiera jedną specjalność. Do ogólnej puli zajęć doliczna jest liczba godzin z jednej specjalności</t>
    </r>
  </si>
  <si>
    <t xml:space="preserve">* Przedmiot "Zróżnicowanie społeczne" zostaje zastąpiony od roku akad. 2015/2016 przedmiotem "Systemy, struktury i procesy społeczne" </t>
  </si>
  <si>
    <r>
      <t xml:space="preserve"># Zmiana nazwy przedmiotu </t>
    </r>
    <r>
      <rPr>
        <i/>
        <sz val="14"/>
        <color indexed="8"/>
        <rFont val="Czcionka tekstu podstawowego"/>
        <family val="0"/>
      </rPr>
      <t>Blok kursów metodologicznych</t>
    </r>
    <r>
      <rPr>
        <sz val="14"/>
        <color indexed="8"/>
        <rFont val="Czcionka tekstu podstawowego"/>
        <family val="2"/>
      </rPr>
      <t xml:space="preserve"> na </t>
    </r>
    <r>
      <rPr>
        <i/>
        <sz val="14"/>
        <color indexed="8"/>
        <rFont val="Czcionka tekstu podstawowego"/>
        <family val="0"/>
      </rPr>
      <t>Zaawansowane metody jakościowe</t>
    </r>
    <r>
      <rPr>
        <sz val="14"/>
        <color indexed="8"/>
        <rFont val="Czcionka tekstu podstawowego"/>
        <family val="2"/>
      </rPr>
      <t xml:space="preserve"> - dotyczy studentów, którzy w r. 2014/2015 rozpoczną studia st. II stopnia na pierwszym roku</t>
    </r>
  </si>
  <si>
    <t xml:space="preserve">A - blok modulów (przedmiotów) obowiązujących wszystkich studentów danego kierunku i specjalności </t>
  </si>
  <si>
    <t>Moduł 1 Więzi społeczne we współczesnym świecie</t>
  </si>
  <si>
    <t>Moduł 2 Przemiany kulturowe w zglobalizowanym świecie</t>
  </si>
  <si>
    <t>Moduł 3 Społeczeństwo medialne</t>
  </si>
  <si>
    <t>Moduł 4 Praca - kariera - zmiana</t>
  </si>
  <si>
    <t>Moduł 5 Gospodarka i społeczeństwo</t>
  </si>
  <si>
    <t>Moduł 6 Socjologia życia publicznego</t>
  </si>
  <si>
    <t>Moduł 7 Socjologia zdrowia</t>
  </si>
  <si>
    <t>Moduł 9 Migracje</t>
  </si>
  <si>
    <t>Moduł 10 Socjologia zmian społecznych</t>
  </si>
  <si>
    <t>Społeczne determinanty przemian</t>
  </si>
  <si>
    <t>Teorie w analizach socjologicznych</t>
  </si>
  <si>
    <t>Procedury badań jakościowych</t>
  </si>
  <si>
    <t>Moduł 8 Rodzina i społeczeństwo</t>
  </si>
  <si>
    <t xml:space="preserve">Seminarium magisterskie  (B) </t>
  </si>
  <si>
    <t>Wspólnoty współczesnego świata (B)</t>
  </si>
  <si>
    <t>Tożsamości zbiorowe Europy Środkowo-Wschodniej (B)</t>
  </si>
  <si>
    <t>Tożsamość narodowa Polaków XX/XXI w. (B)</t>
  </si>
  <si>
    <t>Współczesne zderzenia kultur (B)</t>
  </si>
  <si>
    <t>Religie i duchowość we współczesnej Europie (B)</t>
  </si>
  <si>
    <t>Społeczeństwo terapeutyczne  (B)</t>
  </si>
  <si>
    <t>Socjologia mediów (B)</t>
  </si>
  <si>
    <t>Analizy dyskursu medialnego (B)</t>
  </si>
  <si>
    <t>Mechanizmy kultury popularnej (B)</t>
  </si>
  <si>
    <t>Przemiany rynku pracy (B)</t>
  </si>
  <si>
    <t>Współczesne role społeczne i zawodowe kobiet (B)</t>
  </si>
  <si>
    <t>Zarządzanie wiedzą (B)</t>
  </si>
  <si>
    <t>Socjologia ekonomiczna (B)</t>
  </si>
  <si>
    <t>Społeczeństwo innowacyjne (B)</t>
  </si>
  <si>
    <t>Zachowania konsumenckie (B)</t>
  </si>
  <si>
    <t>Społeczeństwo obywatelskie (B)</t>
  </si>
  <si>
    <t>Ekonomia społeczna (B)</t>
  </si>
  <si>
    <t>Socjologia polityki (B)</t>
  </si>
  <si>
    <t>Socjoekologiczne uwarunkowania stanu zdrowia (B)</t>
  </si>
  <si>
    <t>Promocja zdrowia w działaniu (B)</t>
  </si>
  <si>
    <t>Krytyczna socjologia zdrowia, choroby i medycyny (B)</t>
  </si>
  <si>
    <t>Przemiany rodziny (B)</t>
  </si>
  <si>
    <t>Zdrowie rodziny (B)</t>
  </si>
  <si>
    <t>Rodzina w kryzysie (B)</t>
  </si>
  <si>
    <t>Współczesne procesy migracyjne (B)</t>
  </si>
  <si>
    <t>Migracje w Polsce (B)</t>
  </si>
  <si>
    <t>Europa wobec migracji (B)</t>
  </si>
  <si>
    <t>Modernizacja, peryferyjność, postkomunizm i globalizacja (B)</t>
  </si>
  <si>
    <t>Nowe ruchy społeczne (B)</t>
  </si>
  <si>
    <t>Regionalne i lokalne przestrzenie przemian (B)</t>
  </si>
  <si>
    <t>Sfera publiczna (B)</t>
  </si>
  <si>
    <t>Modele kultury (B)</t>
  </si>
  <si>
    <t>* Student musi zdobyć minimum 6 pkt. ECTS korzystając z oferty zajęć z oferty zajęć prowadzonych na innym kierunku, lub z oferty zajęć ogólnouniwersyteckich.</t>
  </si>
  <si>
    <r>
      <t>Student wybiera obowiązkowo cztery moduły</t>
    </r>
    <r>
      <rPr>
        <sz val="20"/>
        <rFont val="Czcionka tekstu podstawowego"/>
        <family val="2"/>
      </rPr>
      <t>. Do ogólnej puli zajęć doliczna jest liczba godzin z czterech modułów.</t>
    </r>
  </si>
  <si>
    <t>Program studiów obowiązujący od roku akademickiego 2016/2017 (po korekcie)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</si>
</sst>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indexed="55"/>
      <name val="Czcionka tekstu podstawowego"/>
      <family val="2"/>
    </font>
    <font>
      <b/>
      <sz val="14"/>
      <name val="Czcionka tekstu podstawowego"/>
      <family val="2"/>
    </font>
    <font>
      <b/>
      <sz val="12"/>
      <name val="Czcionka tekstu podstawowego"/>
      <family val="2"/>
    </font>
    <font>
      <sz val="14"/>
      <name val="Czcionka tekstu podstawowego"/>
      <family val="2"/>
    </font>
    <font>
      <b/>
      <sz val="13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vertAlign val="superscript"/>
      <sz val="14"/>
      <color indexed="8"/>
      <name val="Arial Narrow"/>
      <family val="2"/>
    </font>
    <font>
      <b/>
      <sz val="13"/>
      <name val="Arial Narrow"/>
      <family val="2"/>
    </font>
    <font>
      <b/>
      <sz val="13"/>
      <name val="Arial"/>
      <family val="2"/>
    </font>
    <font>
      <sz val="13"/>
      <color indexed="8"/>
      <name val="Czcionka tekstu podstawowego"/>
      <family val="2"/>
    </font>
    <font>
      <sz val="14"/>
      <color indexed="10"/>
      <name val="Arial Narrow"/>
      <family val="2"/>
    </font>
    <font>
      <sz val="13"/>
      <color indexed="8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Czcionka tekstu podstawowego"/>
      <family val="0"/>
    </font>
    <font>
      <i/>
      <sz val="14"/>
      <color indexed="8"/>
      <name val="Czcionka tekstu podstawowego"/>
      <family val="0"/>
    </font>
    <font>
      <u val="single"/>
      <sz val="14"/>
      <color indexed="8"/>
      <name val="Czcionka tekstu podstawowego"/>
      <family val="0"/>
    </font>
    <font>
      <sz val="14"/>
      <name val="Arial"/>
      <family val="2"/>
    </font>
    <font>
      <b/>
      <sz val="18"/>
      <name val="Czcionka tekstu podstawowego"/>
      <family val="0"/>
    </font>
    <font>
      <sz val="10"/>
      <name val="Czcionka tekstu podstawowego"/>
      <family val="2"/>
    </font>
    <font>
      <sz val="11"/>
      <name val="Czcionka tekstu podstawowego"/>
      <family val="2"/>
    </font>
    <font>
      <sz val="13"/>
      <name val="Czcionka tekstu podstawowego"/>
      <family val="2"/>
    </font>
    <font>
      <u val="single"/>
      <sz val="14"/>
      <name val="Czcionka tekstu podstawowego"/>
      <family val="2"/>
    </font>
    <font>
      <b/>
      <sz val="16"/>
      <name val="Czcionka tekstu podstawowego"/>
      <family val="2"/>
    </font>
    <font>
      <sz val="16"/>
      <name val="Czcionka tekstu podstawowego"/>
      <family val="2"/>
    </font>
    <font>
      <sz val="20"/>
      <name val="Czcionka tekstu podstawowego"/>
      <family val="2"/>
    </font>
    <font>
      <b/>
      <sz val="20"/>
      <name val="Czcionka tekstu podstawowego"/>
      <family val="0"/>
    </font>
    <font>
      <sz val="8"/>
      <name val="Czcionka tekstu podstawowego"/>
      <family val="2"/>
    </font>
    <font>
      <sz val="11"/>
      <color indexed="3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3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sz val="10"/>
      <color indexed="55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b/>
      <sz val="24"/>
      <name val="Czcionka tekstu podstawowego"/>
      <family val="2"/>
    </font>
    <font>
      <sz val="20"/>
      <color indexed="55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2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>
        <color indexed="63"/>
      </top>
      <bottom style="thin">
        <color indexed="63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63"/>
      </top>
      <bottom/>
    </border>
    <border>
      <left style="medium">
        <color indexed="8"/>
      </left>
      <right/>
      <top style="medium"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63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63"/>
      </right>
      <top/>
      <bottom style="medium">
        <color indexed="8"/>
      </bottom>
    </border>
    <border>
      <left style="medium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>
        <color indexed="63"/>
      </right>
      <top style="medium"/>
      <bottom style="hair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63"/>
      </right>
      <top style="medium">
        <color indexed="63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 style="medium">
        <color indexed="8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63"/>
      </bottom>
    </border>
    <border>
      <left style="medium">
        <color indexed="8"/>
      </left>
      <right style="medium">
        <color indexed="63"/>
      </right>
      <top/>
      <bottom style="medium">
        <color indexed="63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9" fillId="8" borderId="1" applyNumberFormat="0" applyAlignment="0" applyProtection="0"/>
    <xf numFmtId="0" fontId="40" fillId="4" borderId="2" applyNumberFormat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2" fillId="0" borderId="3" applyNumberFormat="0" applyFill="0" applyAlignment="0" applyProtection="0"/>
    <xf numFmtId="0" fontId="43" fillId="14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8" fillId="4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5" borderId="0" applyNumberFormat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17" borderId="37" xfId="0" applyFont="1" applyFill="1" applyBorder="1" applyAlignment="1">
      <alignment horizontal="center" vertical="center" wrapText="1"/>
    </xf>
    <xf numFmtId="0" fontId="15" fillId="17" borderId="28" xfId="44" applyFont="1" applyFill="1" applyBorder="1" applyAlignment="1" applyProtection="1">
      <alignment horizontal="center" vertical="center"/>
      <protection locked="0"/>
    </xf>
    <xf numFmtId="0" fontId="12" fillId="17" borderId="38" xfId="0" applyFont="1" applyFill="1" applyBorder="1" applyAlignment="1">
      <alignment horizontal="center" vertical="center"/>
    </xf>
    <xf numFmtId="0" fontId="12" fillId="17" borderId="24" xfId="0" applyFont="1" applyFill="1" applyBorder="1" applyAlignment="1">
      <alignment horizontal="center" vertical="center" wrapText="1"/>
    </xf>
    <xf numFmtId="0" fontId="12" fillId="17" borderId="28" xfId="0" applyFont="1" applyFill="1" applyBorder="1" applyAlignment="1">
      <alignment horizontal="center" vertical="center"/>
    </xf>
    <xf numFmtId="0" fontId="12" fillId="17" borderId="33" xfId="0" applyFont="1" applyFill="1" applyBorder="1" applyAlignment="1">
      <alignment horizontal="center" vertical="center"/>
    </xf>
    <xf numFmtId="0" fontId="12" fillId="17" borderId="29" xfId="0" applyFont="1" applyFill="1" applyBorder="1" applyAlignment="1">
      <alignment horizontal="center" vertical="center"/>
    </xf>
    <xf numFmtId="0" fontId="12" fillId="17" borderId="30" xfId="0" applyFont="1" applyFill="1" applyBorder="1" applyAlignment="1">
      <alignment horizontal="center" vertical="center"/>
    </xf>
    <xf numFmtId="0" fontId="12" fillId="17" borderId="25" xfId="0" applyFont="1" applyFill="1" applyBorder="1" applyAlignment="1">
      <alignment horizontal="center" vertical="center"/>
    </xf>
    <xf numFmtId="0" fontId="12" fillId="17" borderId="24" xfId="0" applyFont="1" applyFill="1" applyBorder="1" applyAlignment="1">
      <alignment horizontal="center" vertical="center"/>
    </xf>
    <xf numFmtId="0" fontId="12" fillId="17" borderId="20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/>
    </xf>
    <xf numFmtId="0" fontId="12" fillId="17" borderId="34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18" borderId="37" xfId="0" applyFont="1" applyFill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/>
    </xf>
    <xf numFmtId="0" fontId="12" fillId="18" borderId="41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 wrapText="1"/>
    </xf>
    <xf numFmtId="0" fontId="12" fillId="18" borderId="28" xfId="0" applyFont="1" applyFill="1" applyBorder="1" applyAlignment="1">
      <alignment horizontal="center" vertical="center"/>
    </xf>
    <xf numFmtId="0" fontId="12" fillId="18" borderId="33" xfId="0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horizontal="center" vertical="center"/>
    </xf>
    <xf numFmtId="0" fontId="12" fillId="18" borderId="30" xfId="0" applyFont="1" applyFill="1" applyBorder="1" applyAlignment="1">
      <alignment horizontal="center" vertical="center"/>
    </xf>
    <xf numFmtId="0" fontId="12" fillId="18" borderId="3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19" borderId="37" xfId="0" applyFont="1" applyFill="1" applyBorder="1" applyAlignment="1">
      <alignment horizontal="center" vertical="center" wrapText="1"/>
    </xf>
    <xf numFmtId="0" fontId="8" fillId="19" borderId="42" xfId="0" applyFont="1" applyFill="1" applyBorder="1" applyAlignment="1">
      <alignment horizontal="center" vertical="center"/>
    </xf>
    <xf numFmtId="0" fontId="12" fillId="19" borderId="38" xfId="0" applyFont="1" applyFill="1" applyBorder="1" applyAlignment="1">
      <alignment horizontal="center" vertical="center"/>
    </xf>
    <xf numFmtId="0" fontId="12" fillId="19" borderId="24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/>
    </xf>
    <xf numFmtId="0" fontId="12" fillId="19" borderId="33" xfId="0" applyFont="1" applyFill="1" applyBorder="1" applyAlignment="1">
      <alignment horizontal="center" vertical="center"/>
    </xf>
    <xf numFmtId="0" fontId="12" fillId="19" borderId="29" xfId="0" applyFont="1" applyFill="1" applyBorder="1" applyAlignment="1">
      <alignment horizontal="center" vertical="center"/>
    </xf>
    <xf numFmtId="0" fontId="12" fillId="19" borderId="21" xfId="0" applyFont="1" applyFill="1" applyBorder="1" applyAlignment="1">
      <alignment horizontal="center" vertical="center"/>
    </xf>
    <xf numFmtId="0" fontId="12" fillId="19" borderId="25" xfId="0" applyFont="1" applyFill="1" applyBorder="1" applyAlignment="1">
      <alignment horizontal="center" vertical="center"/>
    </xf>
    <xf numFmtId="0" fontId="12" fillId="19" borderId="24" xfId="0" applyFont="1" applyFill="1" applyBorder="1" applyAlignment="1">
      <alignment horizontal="center" vertical="center"/>
    </xf>
    <xf numFmtId="0" fontId="12" fillId="19" borderId="20" xfId="0" applyFont="1" applyFill="1" applyBorder="1" applyAlignment="1">
      <alignment horizontal="center" vertical="center"/>
    </xf>
    <xf numFmtId="0" fontId="12" fillId="19" borderId="34" xfId="0" applyFont="1" applyFill="1" applyBorder="1" applyAlignment="1">
      <alignment horizontal="center" vertical="center"/>
    </xf>
    <xf numFmtId="0" fontId="12" fillId="19" borderId="30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20" borderId="37" xfId="0" applyFont="1" applyFill="1" applyBorder="1" applyAlignment="1">
      <alignment horizontal="center" vertical="center" wrapText="1"/>
    </xf>
    <xf numFmtId="0" fontId="12" fillId="20" borderId="44" xfId="0" applyFont="1" applyFill="1" applyBorder="1" applyAlignment="1">
      <alignment horizontal="left" vertical="center"/>
    </xf>
    <xf numFmtId="0" fontId="12" fillId="20" borderId="45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12" fillId="20" borderId="34" xfId="0" applyFont="1" applyFill="1" applyBorder="1" applyAlignment="1">
      <alignment horizontal="center" vertical="center"/>
    </xf>
    <xf numFmtId="0" fontId="12" fillId="20" borderId="30" xfId="0" applyFont="1" applyFill="1" applyBorder="1" applyAlignment="1">
      <alignment horizontal="center" vertical="center"/>
    </xf>
    <xf numFmtId="0" fontId="13" fillId="0" borderId="46" xfId="44" applyFont="1" applyFill="1" applyBorder="1" applyProtection="1">
      <alignment/>
      <protection locked="0"/>
    </xf>
    <xf numFmtId="0" fontId="12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19" borderId="39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12" fillId="19" borderId="36" xfId="0" applyFont="1" applyFill="1" applyBorder="1" applyAlignment="1">
      <alignment horizontal="center" vertical="center"/>
    </xf>
    <xf numFmtId="0" fontId="12" fillId="19" borderId="55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wrapText="1"/>
    </xf>
    <xf numFmtId="0" fontId="21" fillId="0" borderId="4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3" fillId="0" borderId="58" xfId="0" applyFont="1" applyBorder="1" applyAlignment="1">
      <alignment wrapText="1"/>
    </xf>
    <xf numFmtId="0" fontId="21" fillId="0" borderId="4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12" fillId="21" borderId="39" xfId="0" applyFont="1" applyFill="1" applyBorder="1" applyAlignment="1">
      <alignment horizontal="center" vertical="center"/>
    </xf>
    <xf numFmtId="0" fontId="8" fillId="21" borderId="32" xfId="0" applyFont="1" applyFill="1" applyBorder="1" applyAlignment="1">
      <alignment horizontal="center" vertical="center"/>
    </xf>
    <xf numFmtId="0" fontId="12" fillId="21" borderId="20" xfId="0" applyFont="1" applyFill="1" applyBorder="1" applyAlignment="1">
      <alignment horizontal="center" vertical="center"/>
    </xf>
    <xf numFmtId="0" fontId="12" fillId="21" borderId="24" xfId="0" applyFont="1" applyFill="1" applyBorder="1" applyAlignment="1">
      <alignment horizontal="center" vertical="center" wrapText="1"/>
    </xf>
    <xf numFmtId="0" fontId="12" fillId="21" borderId="28" xfId="0" applyFont="1" applyFill="1" applyBorder="1" applyAlignment="1">
      <alignment horizontal="center" vertical="center"/>
    </xf>
    <xf numFmtId="0" fontId="12" fillId="21" borderId="33" xfId="0" applyFont="1" applyFill="1" applyBorder="1" applyAlignment="1">
      <alignment horizontal="center" vertical="center"/>
    </xf>
    <xf numFmtId="0" fontId="12" fillId="21" borderId="29" xfId="0" applyFont="1" applyFill="1" applyBorder="1" applyAlignment="1">
      <alignment horizontal="center" vertical="center"/>
    </xf>
    <xf numFmtId="0" fontId="12" fillId="21" borderId="36" xfId="0" applyFont="1" applyFill="1" applyBorder="1" applyAlignment="1">
      <alignment horizontal="center" vertical="center"/>
    </xf>
    <xf numFmtId="0" fontId="12" fillId="21" borderId="34" xfId="0" applyFont="1" applyFill="1" applyBorder="1" applyAlignment="1">
      <alignment horizontal="center" vertical="center"/>
    </xf>
    <xf numFmtId="0" fontId="12" fillId="21" borderId="55" xfId="0" applyFont="1" applyFill="1" applyBorder="1" applyAlignment="1">
      <alignment horizontal="center" vertical="center"/>
    </xf>
    <xf numFmtId="0" fontId="12" fillId="21" borderId="24" xfId="0" applyFont="1" applyFill="1" applyBorder="1" applyAlignment="1">
      <alignment horizontal="center" vertical="center"/>
    </xf>
    <xf numFmtId="0" fontId="12" fillId="21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2" borderId="0" xfId="0" applyFill="1" applyAlignment="1">
      <alignment/>
    </xf>
    <xf numFmtId="0" fontId="12" fillId="23" borderId="39" xfId="0" applyFont="1" applyFill="1" applyBorder="1" applyAlignment="1">
      <alignment horizontal="center" vertical="center"/>
    </xf>
    <xf numFmtId="0" fontId="8" fillId="23" borderId="32" xfId="0" applyFont="1" applyFill="1" applyBorder="1" applyAlignment="1">
      <alignment horizontal="left" vertical="center"/>
    </xf>
    <xf numFmtId="0" fontId="12" fillId="23" borderId="20" xfId="0" applyFont="1" applyFill="1" applyBorder="1" applyAlignment="1">
      <alignment horizontal="center" vertical="center"/>
    </xf>
    <xf numFmtId="0" fontId="12" fillId="23" borderId="24" xfId="0" applyFont="1" applyFill="1" applyBorder="1" applyAlignment="1">
      <alignment horizontal="center" vertical="center" wrapText="1"/>
    </xf>
    <xf numFmtId="0" fontId="12" fillId="23" borderId="28" xfId="0" applyFont="1" applyFill="1" applyBorder="1" applyAlignment="1">
      <alignment horizontal="center" vertical="center"/>
    </xf>
    <xf numFmtId="0" fontId="12" fillId="23" borderId="33" xfId="0" applyFont="1" applyFill="1" applyBorder="1" applyAlignment="1">
      <alignment horizontal="center" vertical="center"/>
    </xf>
    <xf numFmtId="0" fontId="12" fillId="23" borderId="29" xfId="0" applyFont="1" applyFill="1" applyBorder="1" applyAlignment="1">
      <alignment horizontal="center" vertical="center"/>
    </xf>
    <xf numFmtId="0" fontId="12" fillId="23" borderId="36" xfId="0" applyFont="1" applyFill="1" applyBorder="1" applyAlignment="1">
      <alignment horizontal="center" vertical="center"/>
    </xf>
    <xf numFmtId="0" fontId="12" fillId="23" borderId="34" xfId="0" applyFont="1" applyFill="1" applyBorder="1" applyAlignment="1">
      <alignment horizontal="center" vertical="center"/>
    </xf>
    <xf numFmtId="0" fontId="12" fillId="23" borderId="55" xfId="0" applyFont="1" applyFill="1" applyBorder="1" applyAlignment="1">
      <alignment horizontal="center" vertical="center"/>
    </xf>
    <xf numFmtId="0" fontId="12" fillId="23" borderId="24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horizontal="center" vertical="center"/>
    </xf>
    <xf numFmtId="0" fontId="12" fillId="16" borderId="39" xfId="0" applyFont="1" applyFill="1" applyBorder="1" applyAlignment="1">
      <alignment horizontal="center" vertical="center"/>
    </xf>
    <xf numFmtId="0" fontId="8" fillId="16" borderId="32" xfId="0" applyFont="1" applyFill="1" applyBorder="1" applyAlignment="1">
      <alignment horizontal="left" vertical="center"/>
    </xf>
    <xf numFmtId="0" fontId="12" fillId="16" borderId="20" xfId="0" applyFont="1" applyFill="1" applyBorder="1" applyAlignment="1">
      <alignment horizontal="center" vertical="center"/>
    </xf>
    <xf numFmtId="0" fontId="12" fillId="16" borderId="24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/>
    </xf>
    <xf numFmtId="0" fontId="12" fillId="16" borderId="33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6" borderId="36" xfId="0" applyFont="1" applyFill="1" applyBorder="1" applyAlignment="1">
      <alignment horizontal="center" vertical="center"/>
    </xf>
    <xf numFmtId="0" fontId="12" fillId="16" borderId="34" xfId="0" applyFont="1" applyFill="1" applyBorder="1" applyAlignment="1">
      <alignment horizontal="center" vertical="center"/>
    </xf>
    <xf numFmtId="0" fontId="12" fillId="16" borderId="55" xfId="0" applyFont="1" applyFill="1" applyBorder="1" applyAlignment="1">
      <alignment horizontal="center" vertical="center"/>
    </xf>
    <xf numFmtId="0" fontId="12" fillId="16" borderId="24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/>
    </xf>
    <xf numFmtId="0" fontId="12" fillId="24" borderId="39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left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/>
    </xf>
    <xf numFmtId="0" fontId="12" fillId="24" borderId="55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3" fillId="0" borderId="6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13" fillId="0" borderId="64" xfId="0" applyFont="1" applyBorder="1" applyAlignment="1">
      <alignment/>
    </xf>
    <xf numFmtId="0" fontId="12" fillId="25" borderId="39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left" vertical="center"/>
    </xf>
    <xf numFmtId="0" fontId="12" fillId="25" borderId="20" xfId="0" applyFont="1" applyFill="1" applyBorder="1" applyAlignment="1">
      <alignment horizontal="center" vertical="center"/>
    </xf>
    <xf numFmtId="0" fontId="12" fillId="25" borderId="24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/>
    </xf>
    <xf numFmtId="0" fontId="12" fillId="25" borderId="33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horizontal="center" vertical="center"/>
    </xf>
    <xf numFmtId="0" fontId="12" fillId="25" borderId="36" xfId="0" applyFont="1" applyFill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/>
    </xf>
    <xf numFmtId="0" fontId="12" fillId="25" borderId="55" xfId="0" applyFont="1" applyFill="1" applyBorder="1" applyAlignment="1">
      <alignment horizontal="center" vertical="center"/>
    </xf>
    <xf numFmtId="0" fontId="12" fillId="25" borderId="24" xfId="0" applyFont="1" applyFill="1" applyBorder="1" applyAlignment="1">
      <alignment horizontal="center" vertical="center"/>
    </xf>
    <xf numFmtId="0" fontId="12" fillId="25" borderId="21" xfId="0" applyFont="1" applyFill="1" applyBorder="1" applyAlignment="1">
      <alignment horizontal="center" vertical="center"/>
    </xf>
    <xf numFmtId="0" fontId="13" fillId="0" borderId="60" xfId="0" applyFont="1" applyBorder="1" applyAlignment="1">
      <alignment wrapText="1"/>
    </xf>
    <xf numFmtId="0" fontId="13" fillId="0" borderId="65" xfId="0" applyFont="1" applyBorder="1" applyAlignment="1">
      <alignment/>
    </xf>
    <xf numFmtId="0" fontId="13" fillId="0" borderId="58" xfId="0" applyFont="1" applyBorder="1" applyAlignment="1">
      <alignment horizontal="justify" vertical="top" wrapText="1"/>
    </xf>
    <xf numFmtId="0" fontId="22" fillId="0" borderId="58" xfId="0" applyFont="1" applyBorder="1" applyAlignment="1">
      <alignment horizontal="justify" vertical="top" wrapText="1"/>
    </xf>
    <xf numFmtId="0" fontId="12" fillId="26" borderId="39" xfId="0" applyFont="1" applyFill="1" applyBorder="1" applyAlignment="1">
      <alignment horizontal="center" vertical="center"/>
    </xf>
    <xf numFmtId="0" fontId="8" fillId="26" borderId="32" xfId="0" applyFont="1" applyFill="1" applyBorder="1" applyAlignment="1">
      <alignment horizontal="left" vertical="center"/>
    </xf>
    <xf numFmtId="0" fontId="12" fillId="26" borderId="20" xfId="0" applyFont="1" applyFill="1" applyBorder="1" applyAlignment="1">
      <alignment horizontal="center" vertical="center"/>
    </xf>
    <xf numFmtId="0" fontId="12" fillId="26" borderId="24" xfId="0" applyFont="1" applyFill="1" applyBorder="1" applyAlignment="1">
      <alignment horizontal="center" vertical="center" wrapText="1"/>
    </xf>
    <xf numFmtId="0" fontId="12" fillId="26" borderId="28" xfId="0" applyFont="1" applyFill="1" applyBorder="1" applyAlignment="1">
      <alignment horizontal="center" vertical="center"/>
    </xf>
    <xf numFmtId="0" fontId="12" fillId="26" borderId="33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center" vertical="center"/>
    </xf>
    <xf numFmtId="0" fontId="12" fillId="26" borderId="36" xfId="0" applyFont="1" applyFill="1" applyBorder="1" applyAlignment="1">
      <alignment horizontal="center" vertical="center"/>
    </xf>
    <xf numFmtId="0" fontId="12" fillId="26" borderId="34" xfId="0" applyFont="1" applyFill="1" applyBorder="1" applyAlignment="1">
      <alignment horizontal="center" vertical="center"/>
    </xf>
    <xf numFmtId="0" fontId="12" fillId="26" borderId="55" xfId="0" applyFont="1" applyFill="1" applyBorder="1" applyAlignment="1">
      <alignment horizontal="center" vertical="center"/>
    </xf>
    <xf numFmtId="0" fontId="12" fillId="26" borderId="24" xfId="0" applyFont="1" applyFill="1" applyBorder="1" applyAlignment="1">
      <alignment horizontal="center" vertical="center"/>
    </xf>
    <xf numFmtId="0" fontId="12" fillId="26" borderId="21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23" fillId="0" borderId="49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left" vertical="center"/>
    </xf>
    <xf numFmtId="0" fontId="13" fillId="0" borderId="70" xfId="0" applyFont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3" fillId="0" borderId="57" xfId="0" applyFont="1" applyFill="1" applyBorder="1" applyAlignment="1">
      <alignment wrapText="1"/>
    </xf>
    <xf numFmtId="0" fontId="13" fillId="0" borderId="82" xfId="0" applyFont="1" applyFill="1" applyBorder="1" applyAlignment="1">
      <alignment horizontal="justify" wrapText="1"/>
    </xf>
    <xf numFmtId="0" fontId="16" fillId="0" borderId="57" xfId="0" applyFont="1" applyFill="1" applyBorder="1" applyAlignment="1">
      <alignment wrapText="1"/>
    </xf>
    <xf numFmtId="0" fontId="27" fillId="0" borderId="83" xfId="0" applyFont="1" applyFill="1" applyBorder="1" applyAlignment="1">
      <alignment horizontal="center" vertical="center"/>
    </xf>
    <xf numFmtId="0" fontId="29" fillId="0" borderId="83" xfId="55" applyFont="1" applyFill="1" applyBorder="1">
      <alignment/>
      <protection/>
    </xf>
    <xf numFmtId="0" fontId="30" fillId="0" borderId="83" xfId="0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/>
    </xf>
    <xf numFmtId="0" fontId="27" fillId="0" borderId="83" xfId="0" applyFont="1" applyFill="1" applyBorder="1" applyAlignment="1">
      <alignment/>
    </xf>
    <xf numFmtId="0" fontId="30" fillId="0" borderId="83" xfId="0" applyFont="1" applyFill="1" applyBorder="1" applyAlignment="1">
      <alignment/>
    </xf>
    <xf numFmtId="0" fontId="27" fillId="0" borderId="83" xfId="0" applyFont="1" applyFill="1" applyBorder="1" applyAlignment="1">
      <alignment horizontal="center" wrapText="1"/>
    </xf>
    <xf numFmtId="0" fontId="1" fillId="0" borderId="85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textRotation="90" wrapText="1"/>
    </xf>
    <xf numFmtId="0" fontId="29" fillId="0" borderId="84" xfId="55" applyFont="1" applyFill="1" applyBorder="1">
      <alignment/>
      <protection/>
    </xf>
    <xf numFmtId="0" fontId="31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wrapText="1"/>
    </xf>
    <xf numFmtId="0" fontId="3" fillId="0" borderId="8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wrapText="1"/>
    </xf>
    <xf numFmtId="0" fontId="1" fillId="0" borderId="85" xfId="55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>
      <alignment horizontal="justify" wrapText="1"/>
    </xf>
    <xf numFmtId="0" fontId="3" fillId="0" borderId="85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 horizontal="left" vertical="center"/>
    </xf>
    <xf numFmtId="0" fontId="3" fillId="4" borderId="85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/>
    </xf>
    <xf numFmtId="0" fontId="3" fillId="0" borderId="85" xfId="0" applyFont="1" applyFill="1" applyBorder="1" applyAlignment="1">
      <alignment horizontal="center"/>
    </xf>
    <xf numFmtId="0" fontId="3" fillId="0" borderId="85" xfId="0" applyFont="1" applyFill="1" applyBorder="1" applyAlignment="1">
      <alignment/>
    </xf>
    <xf numFmtId="0" fontId="7" fillId="4" borderId="85" xfId="0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wrapText="1"/>
    </xf>
    <xf numFmtId="0" fontId="1" fillId="0" borderId="85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 vertical="center" wrapText="1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/>
    </xf>
    <xf numFmtId="0" fontId="3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3" fillId="0" borderId="88" xfId="55" applyFont="1" applyFill="1" applyBorder="1" applyProtection="1">
      <alignment/>
      <protection locked="0"/>
    </xf>
    <xf numFmtId="0" fontId="7" fillId="4" borderId="85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 vertical="center" wrapText="1"/>
    </xf>
    <xf numFmtId="0" fontId="31" fillId="0" borderId="84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9" fillId="0" borderId="0" xfId="55" applyFont="1" applyFill="1" applyBorder="1">
      <alignment/>
      <protection/>
    </xf>
    <xf numFmtId="0" fontId="3" fillId="0" borderId="91" xfId="0" applyFont="1" applyFill="1" applyBorder="1" applyAlignment="1">
      <alignment horizontal="center" vertical="center" wrapText="1"/>
    </xf>
    <xf numFmtId="0" fontId="29" fillId="0" borderId="91" xfId="55" applyFont="1" applyFill="1" applyBorder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left" vertical="center"/>
    </xf>
    <xf numFmtId="0" fontId="1" fillId="0" borderId="89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textRotation="90"/>
    </xf>
    <xf numFmtId="0" fontId="1" fillId="0" borderId="85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28" fillId="0" borderId="97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wrapText="1"/>
    </xf>
    <xf numFmtId="0" fontId="3" fillId="0" borderId="85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left" vertical="center"/>
    </xf>
    <xf numFmtId="0" fontId="1" fillId="0" borderId="106" xfId="0" applyFont="1" applyFill="1" applyBorder="1" applyAlignment="1">
      <alignment horizontal="left" vertical="center"/>
    </xf>
    <xf numFmtId="0" fontId="1" fillId="0" borderId="108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49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11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1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111" xfId="0" applyFont="1" applyBorder="1" applyAlignment="1">
      <alignment horizontal="center" vertical="center"/>
    </xf>
    <xf numFmtId="0" fontId="18" fillId="0" borderId="67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3" fillId="0" borderId="115" xfId="0" applyFont="1" applyBorder="1" applyAlignment="1">
      <alignment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13" fillId="0" borderId="115" xfId="0" applyFont="1" applyBorder="1" applyAlignment="1">
      <alignment horizontal="left" vertical="center" wrapText="1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8" fillId="0" borderId="124" xfId="0" applyFont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9" fillId="0" borderId="0" xfId="55" applyFont="1" applyFill="1" applyBorder="1">
      <alignment/>
      <protection/>
    </xf>
    <xf numFmtId="0" fontId="3" fillId="0" borderId="125" xfId="0" applyFont="1" applyFill="1" applyBorder="1" applyAlignment="1">
      <alignment/>
    </xf>
    <xf numFmtId="0" fontId="29" fillId="0" borderId="126" xfId="55" applyFont="1" applyFill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9D9D9"/>
      <rgbColor rgb="00FFDB69"/>
      <rgbColor rgb="00B7DEE8"/>
      <rgbColor rgb="00E6B9B8"/>
      <rgbColor rgb="00CC99FF"/>
      <rgbColor rgb="00FAC090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tabSelected="1" view="pageBreakPreview" zoomScale="50" zoomScaleNormal="50" zoomScaleSheetLayoutView="50" zoomScalePageLayoutView="60" workbookViewId="0" topLeftCell="A1">
      <selection activeCell="B1" sqref="B1:U1"/>
    </sheetView>
  </sheetViews>
  <sheetFormatPr defaultColWidth="8.59765625" defaultRowHeight="14.25"/>
  <cols>
    <col min="1" max="1" width="5.09765625" style="274" bestFit="1" customWidth="1"/>
    <col min="2" max="2" width="65.69921875" style="274" customWidth="1"/>
    <col min="3" max="3" width="8.5" style="274" customWidth="1"/>
    <col min="4" max="4" width="9.69921875" style="274" customWidth="1"/>
    <col min="5" max="5" width="8.19921875" style="274" customWidth="1"/>
    <col min="6" max="6" width="7.19921875" style="274" customWidth="1"/>
    <col min="7" max="7" width="9" style="274" customWidth="1"/>
    <col min="8" max="8" width="9.19921875" style="274" customWidth="1"/>
    <col min="9" max="9" width="8" style="274" customWidth="1"/>
    <col min="10" max="10" width="7.5" style="274" customWidth="1"/>
    <col min="11" max="11" width="7.19921875" style="274" customWidth="1"/>
    <col min="12" max="12" width="7.69921875" style="274" customWidth="1"/>
    <col min="13" max="13" width="6.69921875" style="274" customWidth="1"/>
    <col min="14" max="14" width="7.19921875" style="274" customWidth="1"/>
    <col min="15" max="15" width="6.19921875" style="274" customWidth="1"/>
    <col min="16" max="16" width="7.19921875" style="274" customWidth="1"/>
    <col min="17" max="18" width="7" style="274" customWidth="1"/>
    <col min="19" max="19" width="6.19921875" style="274" customWidth="1"/>
    <col min="20" max="20" width="5.5" style="274" customWidth="1"/>
    <col min="21" max="22" width="6.19921875" style="274" customWidth="1"/>
    <col min="23" max="23" width="5.69921875" style="274" customWidth="1"/>
    <col min="24" max="24" width="6" style="274" customWidth="1"/>
    <col min="25" max="25" width="5.5" style="274" customWidth="1"/>
    <col min="26" max="26" width="6.19921875" style="274" customWidth="1"/>
    <col min="27" max="28" width="5.19921875" style="274" bestFit="1" customWidth="1"/>
    <col min="29" max="29" width="7" style="274" customWidth="1"/>
    <col min="30" max="30" width="5.69921875" style="274" customWidth="1"/>
    <col min="31" max="32" width="5.19921875" style="274" bestFit="1" customWidth="1"/>
    <col min="33" max="35" width="5.09765625" style="274" bestFit="1" customWidth="1"/>
    <col min="36" max="36" width="7.59765625" style="274" customWidth="1"/>
    <col min="37" max="37" width="8.8984375" style="274" customWidth="1"/>
    <col min="38" max="38" width="9.69921875" style="274" customWidth="1"/>
    <col min="39" max="16384" width="8.59765625" style="274" customWidth="1"/>
  </cols>
  <sheetData>
    <row r="1" spans="1:37" s="334" customFormat="1" ht="39" customHeight="1">
      <c r="A1" s="329"/>
      <c r="B1" s="428" t="s">
        <v>172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317"/>
      <c r="W1" s="317"/>
      <c r="X1" s="318"/>
      <c r="Y1" s="318"/>
      <c r="Z1" s="318"/>
      <c r="AA1" s="318"/>
      <c r="AB1" s="318"/>
      <c r="AC1" s="318"/>
      <c r="AD1" s="318"/>
      <c r="AE1" s="318"/>
      <c r="AF1" s="319"/>
      <c r="AG1" s="319"/>
      <c r="AH1" s="319"/>
      <c r="AI1" s="319"/>
      <c r="AJ1" s="319"/>
      <c r="AK1" s="319"/>
    </row>
    <row r="2" spans="1:37" s="334" customFormat="1" ht="18" customHeight="1">
      <c r="A2" s="329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8"/>
      <c r="Y2" s="318"/>
      <c r="Z2" s="318"/>
      <c r="AA2" s="319"/>
      <c r="AB2" s="319"/>
      <c r="AC2" s="351" t="s">
        <v>0</v>
      </c>
      <c r="AD2" s="351"/>
      <c r="AE2" s="351"/>
      <c r="AF2" s="351"/>
      <c r="AG2" s="351"/>
      <c r="AH2" s="351"/>
      <c r="AI2" s="351"/>
      <c r="AJ2" s="351"/>
      <c r="AK2" s="319"/>
    </row>
    <row r="3" spans="1:38" s="334" customFormat="1" ht="34.5" customHeight="1">
      <c r="A3" s="337"/>
      <c r="B3" s="318" t="s">
        <v>1</v>
      </c>
      <c r="C3" s="429" t="s">
        <v>2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1"/>
      <c r="S3" s="431"/>
      <c r="T3" s="431"/>
      <c r="U3" s="431"/>
      <c r="V3" s="431"/>
      <c r="W3" s="431"/>
      <c r="X3" s="431"/>
      <c r="Y3" s="320"/>
      <c r="Z3" s="320"/>
      <c r="AA3" s="320"/>
      <c r="AB3" s="320"/>
      <c r="AC3" s="320"/>
      <c r="AD3" s="320"/>
      <c r="AE3" s="320"/>
      <c r="AF3" s="321"/>
      <c r="AG3" s="321"/>
      <c r="AH3" s="321"/>
      <c r="AI3" s="321"/>
      <c r="AJ3" s="321"/>
      <c r="AK3" s="321"/>
      <c r="AL3" s="338"/>
    </row>
    <row r="4" spans="1:38" s="334" customFormat="1" ht="26.25" customHeight="1">
      <c r="A4" s="339"/>
      <c r="B4" s="318" t="s">
        <v>4</v>
      </c>
      <c r="C4" s="429" t="s">
        <v>5</v>
      </c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32"/>
      <c r="S4" s="432"/>
      <c r="T4" s="432"/>
      <c r="U4" s="432"/>
      <c r="V4" s="432"/>
      <c r="W4" s="432"/>
      <c r="X4" s="432"/>
      <c r="Y4" s="322"/>
      <c r="Z4" s="322"/>
      <c r="AA4" s="322"/>
      <c r="AB4" s="322"/>
      <c r="AC4" s="322"/>
      <c r="AD4" s="322"/>
      <c r="AE4" s="322"/>
      <c r="AF4" s="323"/>
      <c r="AG4" s="323"/>
      <c r="AH4" s="323"/>
      <c r="AI4" s="323"/>
      <c r="AJ4" s="323"/>
      <c r="AK4" s="323"/>
      <c r="AL4" s="340"/>
    </row>
    <row r="5" spans="1:38" s="334" customFormat="1" ht="30" customHeight="1">
      <c r="A5" s="337"/>
      <c r="B5" s="318" t="s">
        <v>6</v>
      </c>
      <c r="C5" s="429" t="s">
        <v>7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31"/>
      <c r="S5" s="431"/>
      <c r="T5" s="431"/>
      <c r="U5" s="431"/>
      <c r="V5" s="431"/>
      <c r="W5" s="431"/>
      <c r="X5" s="431"/>
      <c r="Y5" s="322"/>
      <c r="Z5" s="322"/>
      <c r="AA5" s="322"/>
      <c r="AB5" s="322"/>
      <c r="AC5" s="322"/>
      <c r="AD5" s="322"/>
      <c r="AE5" s="322"/>
      <c r="AF5" s="321"/>
      <c r="AG5" s="321"/>
      <c r="AH5" s="321"/>
      <c r="AI5" s="321"/>
      <c r="AJ5" s="321"/>
      <c r="AK5" s="321"/>
      <c r="AL5" s="338"/>
    </row>
    <row r="6" spans="1:38" s="334" customFormat="1" ht="27" customHeight="1">
      <c r="A6" s="337"/>
      <c r="B6" s="318" t="s">
        <v>8</v>
      </c>
      <c r="C6" s="429" t="s">
        <v>9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322"/>
      <c r="Z6" s="322"/>
      <c r="AA6" s="322"/>
      <c r="AB6" s="322"/>
      <c r="AC6" s="352" t="s">
        <v>10</v>
      </c>
      <c r="AD6" s="352"/>
      <c r="AE6" s="352"/>
      <c r="AF6" s="352"/>
      <c r="AG6" s="352"/>
      <c r="AH6" s="352"/>
      <c r="AI6" s="352"/>
      <c r="AJ6" s="352"/>
      <c r="AK6" s="352"/>
      <c r="AL6" s="324"/>
    </row>
    <row r="7" spans="1:38" s="334" customFormat="1" ht="18" customHeight="1">
      <c r="A7" s="337"/>
      <c r="B7" s="318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2"/>
      <c r="Z7" s="322"/>
      <c r="AA7" s="322"/>
      <c r="AB7" s="322"/>
      <c r="AC7" s="318"/>
      <c r="AD7" s="318"/>
      <c r="AE7" s="318"/>
      <c r="AF7" s="318"/>
      <c r="AG7" s="318"/>
      <c r="AH7" s="318"/>
      <c r="AI7" s="318"/>
      <c r="AJ7" s="318"/>
      <c r="AK7" s="318"/>
      <c r="AL7" s="324"/>
    </row>
    <row r="8" spans="1:38" s="336" customFormat="1" ht="11.25" customHeight="1" thickBot="1">
      <c r="A8" s="306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6"/>
      <c r="AG8" s="326"/>
      <c r="AH8" s="326"/>
      <c r="AI8" s="326"/>
      <c r="AJ8" s="326"/>
      <c r="AK8" s="326"/>
      <c r="AL8" s="335"/>
    </row>
    <row r="9" spans="1:38" ht="36.75" customHeight="1">
      <c r="A9" s="353" t="s">
        <v>11</v>
      </c>
      <c r="B9" s="356" t="s">
        <v>12</v>
      </c>
      <c r="C9" s="359" t="s">
        <v>13</v>
      </c>
      <c r="D9" s="360" t="s">
        <v>14</v>
      </c>
      <c r="E9" s="360"/>
      <c r="F9" s="360"/>
      <c r="G9" s="360"/>
      <c r="H9" s="360"/>
      <c r="I9" s="360"/>
      <c r="J9" s="361" t="s">
        <v>15</v>
      </c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 t="s">
        <v>16</v>
      </c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283"/>
    </row>
    <row r="10" spans="1:38" ht="18.75" customHeight="1">
      <c r="A10" s="354"/>
      <c r="B10" s="357"/>
      <c r="C10" s="359"/>
      <c r="D10" s="359" t="s">
        <v>17</v>
      </c>
      <c r="E10" s="360" t="s">
        <v>18</v>
      </c>
      <c r="F10" s="360"/>
      <c r="G10" s="360"/>
      <c r="H10" s="360"/>
      <c r="I10" s="360"/>
      <c r="J10" s="360">
        <v>1</v>
      </c>
      <c r="K10" s="360"/>
      <c r="L10" s="360"/>
      <c r="M10" s="360"/>
      <c r="N10" s="360"/>
      <c r="O10" s="360"/>
      <c r="P10" s="360"/>
      <c r="Q10" s="360">
        <v>2</v>
      </c>
      <c r="R10" s="360"/>
      <c r="S10" s="360"/>
      <c r="T10" s="360"/>
      <c r="U10" s="360"/>
      <c r="V10" s="360"/>
      <c r="W10" s="360"/>
      <c r="X10" s="360">
        <v>3</v>
      </c>
      <c r="Y10" s="360"/>
      <c r="Z10" s="360"/>
      <c r="AA10" s="360"/>
      <c r="AB10" s="360"/>
      <c r="AC10" s="281"/>
      <c r="AD10" s="281"/>
      <c r="AE10" s="360">
        <v>4</v>
      </c>
      <c r="AF10" s="360"/>
      <c r="AG10" s="360"/>
      <c r="AH10" s="360"/>
      <c r="AI10" s="360"/>
      <c r="AJ10" s="360"/>
      <c r="AK10" s="360"/>
      <c r="AL10" s="283"/>
    </row>
    <row r="11" spans="1:38" ht="64.5" customHeight="1" thickBot="1">
      <c r="A11" s="355"/>
      <c r="B11" s="358"/>
      <c r="C11" s="359"/>
      <c r="D11" s="359"/>
      <c r="E11" s="281" t="s">
        <v>19</v>
      </c>
      <c r="F11" s="281" t="s">
        <v>20</v>
      </c>
      <c r="G11" s="281" t="s">
        <v>21</v>
      </c>
      <c r="H11" s="281" t="s">
        <v>22</v>
      </c>
      <c r="I11" s="282" t="s">
        <v>23</v>
      </c>
      <c r="J11" s="281" t="s">
        <v>19</v>
      </c>
      <c r="K11" s="281" t="s">
        <v>20</v>
      </c>
      <c r="L11" s="281" t="s">
        <v>21</v>
      </c>
      <c r="M11" s="281" t="s">
        <v>22</v>
      </c>
      <c r="N11" s="282" t="s">
        <v>23</v>
      </c>
      <c r="O11" s="284" t="s">
        <v>24</v>
      </c>
      <c r="P11" s="284" t="s">
        <v>13</v>
      </c>
      <c r="Q11" s="281" t="s">
        <v>19</v>
      </c>
      <c r="R11" s="281" t="s">
        <v>20</v>
      </c>
      <c r="S11" s="281" t="s">
        <v>21</v>
      </c>
      <c r="T11" s="281" t="s">
        <v>22</v>
      </c>
      <c r="U11" s="282" t="s">
        <v>23</v>
      </c>
      <c r="V11" s="284" t="s">
        <v>24</v>
      </c>
      <c r="W11" s="284" t="s">
        <v>13</v>
      </c>
      <c r="X11" s="281" t="s">
        <v>19</v>
      </c>
      <c r="Y11" s="281" t="s">
        <v>20</v>
      </c>
      <c r="Z11" s="281" t="s">
        <v>21</v>
      </c>
      <c r="AA11" s="281" t="s">
        <v>22</v>
      </c>
      <c r="AB11" s="282" t="s">
        <v>23</v>
      </c>
      <c r="AC11" s="284" t="s">
        <v>24</v>
      </c>
      <c r="AD11" s="284" t="s">
        <v>13</v>
      </c>
      <c r="AE11" s="281" t="s">
        <v>19</v>
      </c>
      <c r="AF11" s="281" t="s">
        <v>20</v>
      </c>
      <c r="AG11" s="281" t="s">
        <v>21</v>
      </c>
      <c r="AH11" s="281" t="s">
        <v>22</v>
      </c>
      <c r="AI11" s="282" t="s">
        <v>23</v>
      </c>
      <c r="AJ11" s="284" t="s">
        <v>24</v>
      </c>
      <c r="AK11" s="284" t="s">
        <v>13</v>
      </c>
      <c r="AL11" s="276"/>
    </row>
    <row r="12" spans="1:38" ht="33.75" customHeight="1">
      <c r="A12" s="362" t="s">
        <v>25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275"/>
    </row>
    <row r="13" spans="1:38" ht="41.25" customHeight="1">
      <c r="A13" s="281"/>
      <c r="B13" s="281" t="s">
        <v>26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76"/>
    </row>
    <row r="14" spans="1:38" ht="18.75" customHeight="1">
      <c r="A14" s="287">
        <v>1</v>
      </c>
      <c r="B14" s="288" t="s">
        <v>50</v>
      </c>
      <c r="C14" s="289">
        <v>4</v>
      </c>
      <c r="D14" s="287">
        <v>30</v>
      </c>
      <c r="E14" s="287">
        <v>15</v>
      </c>
      <c r="F14" s="287"/>
      <c r="G14" s="287"/>
      <c r="H14" s="287">
        <v>15</v>
      </c>
      <c r="I14" s="287"/>
      <c r="J14" s="287">
        <v>15</v>
      </c>
      <c r="K14" s="287"/>
      <c r="L14" s="287"/>
      <c r="M14" s="287">
        <v>15</v>
      </c>
      <c r="N14" s="289"/>
      <c r="O14" s="289" t="s">
        <v>27</v>
      </c>
      <c r="P14" s="289">
        <v>4</v>
      </c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9"/>
      <c r="AJ14" s="289"/>
      <c r="AK14" s="289"/>
      <c r="AL14" s="285"/>
    </row>
    <row r="15" spans="1:38" ht="18.75" customHeight="1">
      <c r="A15" s="287">
        <v>2</v>
      </c>
      <c r="B15" s="288" t="s">
        <v>51</v>
      </c>
      <c r="C15" s="289">
        <v>3</v>
      </c>
      <c r="D15" s="287">
        <v>30</v>
      </c>
      <c r="E15" s="287"/>
      <c r="F15" s="287"/>
      <c r="G15" s="287">
        <v>30</v>
      </c>
      <c r="H15" s="287"/>
      <c r="I15" s="287"/>
      <c r="J15" s="287"/>
      <c r="K15" s="287"/>
      <c r="L15" s="287"/>
      <c r="M15" s="287"/>
      <c r="N15" s="289"/>
      <c r="O15" s="289"/>
      <c r="P15" s="289"/>
      <c r="Q15" s="287"/>
      <c r="R15" s="287"/>
      <c r="S15" s="289">
        <v>30</v>
      </c>
      <c r="T15" s="289"/>
      <c r="U15" s="289"/>
      <c r="V15" s="289" t="s">
        <v>29</v>
      </c>
      <c r="W15" s="289">
        <v>3</v>
      </c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9"/>
      <c r="AJ15" s="289"/>
      <c r="AK15" s="289"/>
      <c r="AL15" s="285"/>
    </row>
    <row r="16" spans="1:38" ht="18.75" customHeight="1">
      <c r="A16" s="287">
        <v>3</v>
      </c>
      <c r="B16" s="288" t="s">
        <v>52</v>
      </c>
      <c r="C16" s="289">
        <v>3</v>
      </c>
      <c r="D16" s="287">
        <v>30</v>
      </c>
      <c r="E16" s="287"/>
      <c r="F16" s="287"/>
      <c r="G16" s="287">
        <v>30</v>
      </c>
      <c r="H16" s="287"/>
      <c r="I16" s="287"/>
      <c r="J16" s="287"/>
      <c r="K16" s="287"/>
      <c r="L16" s="287"/>
      <c r="M16" s="287"/>
      <c r="N16" s="289"/>
      <c r="O16" s="289"/>
      <c r="P16" s="289"/>
      <c r="Q16" s="289"/>
      <c r="R16" s="289"/>
      <c r="S16" s="289">
        <v>30</v>
      </c>
      <c r="T16" s="289"/>
      <c r="U16" s="289"/>
      <c r="V16" s="289" t="s">
        <v>29</v>
      </c>
      <c r="W16" s="289">
        <v>3</v>
      </c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76"/>
    </row>
    <row r="17" spans="1:38" ht="18.75" customHeight="1">
      <c r="A17" s="287">
        <v>4</v>
      </c>
      <c r="B17" s="288" t="s">
        <v>32</v>
      </c>
      <c r="C17" s="289">
        <v>5</v>
      </c>
      <c r="D17" s="287">
        <v>45</v>
      </c>
      <c r="E17" s="287">
        <v>15</v>
      </c>
      <c r="F17" s="287"/>
      <c r="G17" s="287">
        <v>30</v>
      </c>
      <c r="H17" s="287"/>
      <c r="I17" s="287"/>
      <c r="J17" s="287"/>
      <c r="K17" s="287"/>
      <c r="L17" s="287"/>
      <c r="M17" s="287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7">
        <v>15</v>
      </c>
      <c r="Y17" s="287"/>
      <c r="Z17" s="287">
        <v>30</v>
      </c>
      <c r="AA17" s="287"/>
      <c r="AB17" s="287"/>
      <c r="AC17" s="287" t="s">
        <v>29</v>
      </c>
      <c r="AD17" s="287">
        <v>5</v>
      </c>
      <c r="AE17" s="289"/>
      <c r="AF17" s="289"/>
      <c r="AG17" s="289"/>
      <c r="AH17" s="289"/>
      <c r="AI17" s="289"/>
      <c r="AJ17" s="289"/>
      <c r="AK17" s="289"/>
      <c r="AL17" s="276"/>
    </row>
    <row r="18" spans="1:38" ht="18.75" customHeight="1">
      <c r="A18" s="287">
        <v>5</v>
      </c>
      <c r="B18" s="290" t="s">
        <v>135</v>
      </c>
      <c r="C18" s="289">
        <v>4</v>
      </c>
      <c r="D18" s="287">
        <v>30</v>
      </c>
      <c r="E18" s="287"/>
      <c r="F18" s="287"/>
      <c r="G18" s="287"/>
      <c r="H18" s="287">
        <v>30</v>
      </c>
      <c r="I18" s="287"/>
      <c r="J18" s="287"/>
      <c r="K18" s="287"/>
      <c r="L18" s="287"/>
      <c r="M18" s="287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7"/>
      <c r="Y18" s="287"/>
      <c r="Z18" s="287"/>
      <c r="AA18" s="287">
        <v>30</v>
      </c>
      <c r="AB18" s="289"/>
      <c r="AC18" s="289" t="s">
        <v>29</v>
      </c>
      <c r="AD18" s="289">
        <v>4</v>
      </c>
      <c r="AE18" s="289"/>
      <c r="AF18" s="289"/>
      <c r="AG18" s="289"/>
      <c r="AH18" s="289"/>
      <c r="AI18" s="289"/>
      <c r="AJ18" s="289"/>
      <c r="AK18" s="289"/>
      <c r="AL18" s="276"/>
    </row>
    <row r="19" spans="1:38" ht="18.75" customHeight="1">
      <c r="A19" s="287">
        <v>6</v>
      </c>
      <c r="B19" s="290" t="s">
        <v>168</v>
      </c>
      <c r="C19" s="289">
        <v>4</v>
      </c>
      <c r="D19" s="287">
        <v>30</v>
      </c>
      <c r="E19" s="287">
        <v>30</v>
      </c>
      <c r="F19" s="287"/>
      <c r="G19" s="287"/>
      <c r="H19" s="287"/>
      <c r="I19" s="287"/>
      <c r="J19" s="287">
        <v>30</v>
      </c>
      <c r="K19" s="287"/>
      <c r="L19" s="287"/>
      <c r="M19" s="287"/>
      <c r="N19" s="289"/>
      <c r="O19" s="289" t="s">
        <v>27</v>
      </c>
      <c r="P19" s="289">
        <v>4</v>
      </c>
      <c r="Q19" s="289"/>
      <c r="R19" s="289"/>
      <c r="S19" s="289"/>
      <c r="T19" s="289"/>
      <c r="U19" s="289"/>
      <c r="V19" s="289"/>
      <c r="W19" s="289"/>
      <c r="X19" s="287"/>
      <c r="Y19" s="287"/>
      <c r="Z19" s="287"/>
      <c r="AA19" s="287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76"/>
    </row>
    <row r="20" spans="1:38" ht="18.75" customHeight="1">
      <c r="A20" s="287">
        <v>7</v>
      </c>
      <c r="B20" s="288" t="s">
        <v>133</v>
      </c>
      <c r="C20" s="289">
        <v>5</v>
      </c>
      <c r="D20" s="287">
        <v>60</v>
      </c>
      <c r="E20" s="287">
        <v>30</v>
      </c>
      <c r="F20" s="287"/>
      <c r="G20" s="287"/>
      <c r="H20" s="287">
        <v>30</v>
      </c>
      <c r="I20" s="287"/>
      <c r="J20" s="287"/>
      <c r="K20" s="287"/>
      <c r="L20" s="287"/>
      <c r="M20" s="287"/>
      <c r="N20" s="289"/>
      <c r="O20" s="289"/>
      <c r="P20" s="289"/>
      <c r="Q20" s="289">
        <v>30</v>
      </c>
      <c r="R20" s="289"/>
      <c r="S20" s="289"/>
      <c r="T20" s="289">
        <v>30</v>
      </c>
      <c r="U20" s="289"/>
      <c r="V20" s="289" t="s">
        <v>27</v>
      </c>
      <c r="W20" s="289">
        <v>5</v>
      </c>
      <c r="X20" s="289"/>
      <c r="Y20" s="289"/>
      <c r="Z20" s="289"/>
      <c r="AA20" s="289"/>
      <c r="AB20" s="289"/>
      <c r="AC20" s="289"/>
      <c r="AD20" s="289"/>
      <c r="AE20" s="287"/>
      <c r="AF20" s="287"/>
      <c r="AG20" s="287"/>
      <c r="AH20" s="287"/>
      <c r="AI20" s="289"/>
      <c r="AJ20" s="289"/>
      <c r="AK20" s="289"/>
      <c r="AL20" s="276"/>
    </row>
    <row r="21" spans="1:38" ht="18.75" customHeight="1">
      <c r="A21" s="287">
        <v>8</v>
      </c>
      <c r="B21" s="288" t="s">
        <v>134</v>
      </c>
      <c r="C21" s="289">
        <v>5</v>
      </c>
      <c r="D21" s="287">
        <v>60</v>
      </c>
      <c r="E21" s="287">
        <v>30</v>
      </c>
      <c r="F21" s="287"/>
      <c r="G21" s="287"/>
      <c r="H21" s="287">
        <v>30</v>
      </c>
      <c r="I21" s="287"/>
      <c r="J21" s="289">
        <v>30</v>
      </c>
      <c r="K21" s="289"/>
      <c r="L21" s="289"/>
      <c r="M21" s="289">
        <v>30</v>
      </c>
      <c r="N21" s="289"/>
      <c r="O21" s="289" t="s">
        <v>27</v>
      </c>
      <c r="P21" s="289">
        <v>5</v>
      </c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7"/>
      <c r="AF21" s="287"/>
      <c r="AG21" s="287"/>
      <c r="AH21" s="287"/>
      <c r="AI21" s="289"/>
      <c r="AJ21" s="289"/>
      <c r="AK21" s="289"/>
      <c r="AL21" s="276"/>
    </row>
    <row r="22" spans="1:38" ht="18.75" customHeight="1">
      <c r="A22" s="287">
        <v>9</v>
      </c>
      <c r="B22" s="290" t="s">
        <v>169</v>
      </c>
      <c r="C22" s="289">
        <v>3</v>
      </c>
      <c r="D22" s="287">
        <v>30</v>
      </c>
      <c r="E22" s="287">
        <v>15</v>
      </c>
      <c r="F22" s="287"/>
      <c r="G22" s="287"/>
      <c r="H22" s="287">
        <v>15</v>
      </c>
      <c r="I22" s="287"/>
      <c r="J22" s="289">
        <v>15</v>
      </c>
      <c r="K22" s="289"/>
      <c r="L22" s="289"/>
      <c r="M22" s="289">
        <v>15</v>
      </c>
      <c r="N22" s="289"/>
      <c r="O22" s="289" t="s">
        <v>29</v>
      </c>
      <c r="P22" s="289">
        <v>3</v>
      </c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7"/>
      <c r="AF22" s="287"/>
      <c r="AG22" s="287"/>
      <c r="AH22" s="287"/>
      <c r="AI22" s="289"/>
      <c r="AJ22" s="289"/>
      <c r="AK22" s="289"/>
      <c r="AL22" s="276"/>
    </row>
    <row r="23" spans="1:38" ht="18.75" customHeight="1">
      <c r="A23" s="287">
        <v>10</v>
      </c>
      <c r="B23" s="290" t="s">
        <v>28</v>
      </c>
      <c r="C23" s="289">
        <v>4</v>
      </c>
      <c r="D23" s="287">
        <v>45</v>
      </c>
      <c r="E23" s="287">
        <v>30</v>
      </c>
      <c r="F23" s="287"/>
      <c r="G23" s="287"/>
      <c r="H23" s="287">
        <v>15</v>
      </c>
      <c r="I23" s="287"/>
      <c r="J23" s="289">
        <v>30</v>
      </c>
      <c r="K23" s="289"/>
      <c r="L23" s="289"/>
      <c r="M23" s="287">
        <v>15</v>
      </c>
      <c r="N23" s="289"/>
      <c r="O23" s="289" t="s">
        <v>29</v>
      </c>
      <c r="P23" s="289">
        <v>4</v>
      </c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7"/>
      <c r="AB23" s="289"/>
      <c r="AC23" s="289"/>
      <c r="AD23" s="289"/>
      <c r="AE23" s="287"/>
      <c r="AF23" s="287"/>
      <c r="AG23" s="287"/>
      <c r="AH23" s="287"/>
      <c r="AI23" s="289"/>
      <c r="AJ23" s="289"/>
      <c r="AK23" s="289"/>
      <c r="AL23" s="276"/>
    </row>
    <row r="24" spans="1:38" ht="33.75" customHeight="1">
      <c r="A24" s="287"/>
      <c r="B24" s="291" t="s">
        <v>30</v>
      </c>
      <c r="C24" s="289"/>
      <c r="D24" s="287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76"/>
    </row>
    <row r="25" spans="1:38" ht="19.5" customHeight="1">
      <c r="A25" s="287">
        <v>11</v>
      </c>
      <c r="B25" s="292" t="s">
        <v>64</v>
      </c>
      <c r="C25" s="289">
        <v>5</v>
      </c>
      <c r="D25" s="287">
        <v>30</v>
      </c>
      <c r="E25" s="289">
        <v>15</v>
      </c>
      <c r="F25" s="289">
        <v>15</v>
      </c>
      <c r="G25" s="289"/>
      <c r="H25" s="289"/>
      <c r="I25" s="289"/>
      <c r="J25" s="289">
        <v>15</v>
      </c>
      <c r="K25" s="289">
        <v>15</v>
      </c>
      <c r="L25" s="289"/>
      <c r="M25" s="289"/>
      <c r="N25" s="289"/>
      <c r="O25" s="289" t="s">
        <v>27</v>
      </c>
      <c r="P25" s="289">
        <v>5</v>
      </c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76"/>
    </row>
    <row r="26" spans="1:38" ht="18.75" customHeight="1">
      <c r="A26" s="287">
        <v>12</v>
      </c>
      <c r="B26" s="288" t="s">
        <v>31</v>
      </c>
      <c r="C26" s="289">
        <v>1</v>
      </c>
      <c r="D26" s="287">
        <v>15</v>
      </c>
      <c r="E26" s="289">
        <v>15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>
        <v>15</v>
      </c>
      <c r="Y26" s="289"/>
      <c r="Z26" s="289"/>
      <c r="AA26" s="289"/>
      <c r="AB26" s="289"/>
      <c r="AC26" s="289" t="s">
        <v>29</v>
      </c>
      <c r="AD26" s="289">
        <v>1</v>
      </c>
      <c r="AE26" s="289"/>
      <c r="AF26" s="289"/>
      <c r="AG26" s="289"/>
      <c r="AH26" s="289"/>
      <c r="AI26" s="289"/>
      <c r="AJ26" s="289"/>
      <c r="AK26" s="289"/>
      <c r="AL26" s="276"/>
    </row>
    <row r="27" spans="1:38" ht="27" customHeight="1">
      <c r="A27" s="287"/>
      <c r="B27" s="314" t="s">
        <v>33</v>
      </c>
      <c r="C27" s="289"/>
      <c r="D27" s="287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76"/>
    </row>
    <row r="28" spans="1:38" ht="18.75" customHeight="1">
      <c r="A28" s="287">
        <v>13</v>
      </c>
      <c r="B28" s="293" t="s">
        <v>70</v>
      </c>
      <c r="C28" s="289">
        <v>4</v>
      </c>
      <c r="D28" s="287">
        <v>60</v>
      </c>
      <c r="E28" s="289"/>
      <c r="F28" s="289"/>
      <c r="G28" s="289"/>
      <c r="H28" s="289">
        <v>60</v>
      </c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>
        <v>30</v>
      </c>
      <c r="U28" s="289"/>
      <c r="V28" s="289" t="s">
        <v>29</v>
      </c>
      <c r="W28" s="289">
        <v>2</v>
      </c>
      <c r="X28" s="289"/>
      <c r="Y28" s="289"/>
      <c r="Z28" s="289"/>
      <c r="AA28" s="289">
        <v>30</v>
      </c>
      <c r="AB28" s="289"/>
      <c r="AC28" s="289" t="s">
        <v>29</v>
      </c>
      <c r="AD28" s="289">
        <v>2</v>
      </c>
      <c r="AE28" s="289"/>
      <c r="AF28" s="289"/>
      <c r="AG28" s="289"/>
      <c r="AH28" s="289"/>
      <c r="AI28" s="289"/>
      <c r="AJ28" s="289"/>
      <c r="AK28" s="289"/>
      <c r="AL28" s="276"/>
    </row>
    <row r="29" spans="1:38" ht="18.75" customHeight="1">
      <c r="A29" s="287"/>
      <c r="B29" s="294"/>
      <c r="C29" s="289"/>
      <c r="D29" s="287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76"/>
    </row>
    <row r="30" spans="1:38" ht="18.75" customHeight="1" thickBot="1">
      <c r="A30" s="309">
        <v>14</v>
      </c>
      <c r="B30" s="315" t="s">
        <v>34</v>
      </c>
      <c r="C30" s="307">
        <v>1</v>
      </c>
      <c r="D30" s="309">
        <v>30</v>
      </c>
      <c r="E30" s="307"/>
      <c r="F30" s="307">
        <v>30</v>
      </c>
      <c r="G30" s="307"/>
      <c r="H30" s="307"/>
      <c r="I30" s="307"/>
      <c r="J30" s="307"/>
      <c r="K30" s="307">
        <v>30</v>
      </c>
      <c r="L30" s="307"/>
      <c r="M30" s="307"/>
      <c r="N30" s="307"/>
      <c r="O30" s="307" t="s">
        <v>29</v>
      </c>
      <c r="P30" s="307">
        <v>1</v>
      </c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276"/>
    </row>
    <row r="31" spans="1:38" s="277" customFormat="1" ht="33" customHeight="1" thickBot="1">
      <c r="A31" s="364" t="s">
        <v>35</v>
      </c>
      <c r="B31" s="365"/>
      <c r="C31" s="310">
        <f aca="true" t="shared" si="0" ref="C31:N31">SUM(C14:C30)</f>
        <v>51</v>
      </c>
      <c r="D31" s="310">
        <f t="shared" si="0"/>
        <v>525</v>
      </c>
      <c r="E31" s="310">
        <f t="shared" si="0"/>
        <v>195</v>
      </c>
      <c r="F31" s="310">
        <f t="shared" si="0"/>
        <v>45</v>
      </c>
      <c r="G31" s="310">
        <f t="shared" si="0"/>
        <v>90</v>
      </c>
      <c r="H31" s="310">
        <f t="shared" si="0"/>
        <v>195</v>
      </c>
      <c r="I31" s="310">
        <f t="shared" si="0"/>
        <v>0</v>
      </c>
      <c r="J31" s="310">
        <f t="shared" si="0"/>
        <v>135</v>
      </c>
      <c r="K31" s="310">
        <f t="shared" si="0"/>
        <v>45</v>
      </c>
      <c r="L31" s="310">
        <f t="shared" si="0"/>
        <v>0</v>
      </c>
      <c r="M31" s="310">
        <f t="shared" si="0"/>
        <v>75</v>
      </c>
      <c r="N31" s="310">
        <f t="shared" si="0"/>
        <v>0</v>
      </c>
      <c r="O31" s="310"/>
      <c r="P31" s="310">
        <f aca="true" t="shared" si="1" ref="P31:U31">SUM(P14:P30)</f>
        <v>26</v>
      </c>
      <c r="Q31" s="310">
        <f t="shared" si="1"/>
        <v>30</v>
      </c>
      <c r="R31" s="310">
        <f t="shared" si="1"/>
        <v>0</v>
      </c>
      <c r="S31" s="310">
        <f t="shared" si="1"/>
        <v>60</v>
      </c>
      <c r="T31" s="310">
        <f t="shared" si="1"/>
        <v>60</v>
      </c>
      <c r="U31" s="310">
        <f t="shared" si="1"/>
        <v>0</v>
      </c>
      <c r="V31" s="310"/>
      <c r="W31" s="310">
        <f aca="true" t="shared" si="2" ref="W31:AB31">SUM(W14:W30)</f>
        <v>13</v>
      </c>
      <c r="X31" s="310">
        <f t="shared" si="2"/>
        <v>30</v>
      </c>
      <c r="Y31" s="310">
        <f t="shared" si="2"/>
        <v>0</v>
      </c>
      <c r="Z31" s="310">
        <f t="shared" si="2"/>
        <v>30</v>
      </c>
      <c r="AA31" s="310">
        <f t="shared" si="2"/>
        <v>60</v>
      </c>
      <c r="AB31" s="310">
        <f t="shared" si="2"/>
        <v>0</v>
      </c>
      <c r="AC31" s="310"/>
      <c r="AD31" s="310">
        <f aca="true" t="shared" si="3" ref="AD31:AI31">SUM(AD14:AD30)</f>
        <v>12</v>
      </c>
      <c r="AE31" s="310">
        <f t="shared" si="3"/>
        <v>0</v>
      </c>
      <c r="AF31" s="310">
        <f t="shared" si="3"/>
        <v>0</v>
      </c>
      <c r="AG31" s="310">
        <f t="shared" si="3"/>
        <v>0</v>
      </c>
      <c r="AH31" s="310">
        <f t="shared" si="3"/>
        <v>0</v>
      </c>
      <c r="AI31" s="310">
        <f t="shared" si="3"/>
        <v>0</v>
      </c>
      <c r="AJ31" s="310"/>
      <c r="AK31" s="311">
        <f>SUM(AK14:AK30)</f>
        <v>0</v>
      </c>
      <c r="AL31" s="286"/>
    </row>
    <row r="32" spans="1:38" ht="29.25" customHeight="1">
      <c r="A32" s="366" t="s">
        <v>36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276"/>
    </row>
    <row r="33" spans="1:38" ht="28.5" customHeight="1">
      <c r="A33" s="289">
        <v>15</v>
      </c>
      <c r="B33" s="293" t="s">
        <v>137</v>
      </c>
      <c r="C33" s="289">
        <v>22</v>
      </c>
      <c r="D33" s="287">
        <v>120</v>
      </c>
      <c r="E33" s="289"/>
      <c r="F33" s="289"/>
      <c r="G33" s="289"/>
      <c r="H33" s="289"/>
      <c r="I33" s="289">
        <v>120</v>
      </c>
      <c r="J33" s="289"/>
      <c r="K33" s="289"/>
      <c r="L33" s="289"/>
      <c r="M33" s="289"/>
      <c r="N33" s="289">
        <v>30</v>
      </c>
      <c r="O33" s="289" t="s">
        <v>29</v>
      </c>
      <c r="P33" s="289">
        <v>4</v>
      </c>
      <c r="Q33" s="289"/>
      <c r="R33" s="289"/>
      <c r="S33" s="289"/>
      <c r="T33" s="289"/>
      <c r="U33" s="289">
        <v>30</v>
      </c>
      <c r="V33" s="289" t="s">
        <v>29</v>
      </c>
      <c r="W33" s="289">
        <v>5</v>
      </c>
      <c r="X33" s="289"/>
      <c r="Y33" s="289"/>
      <c r="Z33" s="289"/>
      <c r="AA33" s="289"/>
      <c r="AB33" s="289">
        <v>30</v>
      </c>
      <c r="AC33" s="289" t="s">
        <v>29</v>
      </c>
      <c r="AD33" s="289">
        <v>6</v>
      </c>
      <c r="AE33" s="289"/>
      <c r="AF33" s="289"/>
      <c r="AG33" s="289"/>
      <c r="AH33" s="289"/>
      <c r="AI33" s="289">
        <v>30</v>
      </c>
      <c r="AJ33" s="289" t="s">
        <v>29</v>
      </c>
      <c r="AK33" s="289">
        <v>7</v>
      </c>
      <c r="AL33" s="276"/>
    </row>
    <row r="34" spans="1:38" ht="35.25" customHeight="1">
      <c r="A34" s="295"/>
      <c r="B34" s="296" t="s">
        <v>124</v>
      </c>
      <c r="C34" s="295"/>
      <c r="D34" s="297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76"/>
    </row>
    <row r="35" spans="1:41" ht="18.75" customHeight="1">
      <c r="A35" s="289">
        <v>16</v>
      </c>
      <c r="B35" s="298" t="s">
        <v>138</v>
      </c>
      <c r="C35" s="289">
        <v>3</v>
      </c>
      <c r="D35" s="287">
        <v>30</v>
      </c>
      <c r="E35" s="289">
        <v>30</v>
      </c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>
        <v>30</v>
      </c>
      <c r="R35" s="289"/>
      <c r="S35" s="289"/>
      <c r="T35" s="289"/>
      <c r="U35" s="289"/>
      <c r="V35" s="289" t="s">
        <v>29</v>
      </c>
      <c r="W35" s="289">
        <v>3</v>
      </c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76"/>
      <c r="AO35" s="278"/>
    </row>
    <row r="36" spans="1:41" ht="18.75" customHeight="1">
      <c r="A36" s="289">
        <v>17</v>
      </c>
      <c r="B36" s="298" t="s">
        <v>139</v>
      </c>
      <c r="C36" s="289">
        <v>3</v>
      </c>
      <c r="D36" s="287">
        <v>30</v>
      </c>
      <c r="E36" s="289"/>
      <c r="F36" s="289"/>
      <c r="G36" s="289"/>
      <c r="H36" s="299">
        <v>30</v>
      </c>
      <c r="I36" s="299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299"/>
      <c r="W36" s="299"/>
      <c r="X36" s="299"/>
      <c r="Y36" s="299"/>
      <c r="Z36" s="299"/>
      <c r="AA36" s="299">
        <v>30</v>
      </c>
      <c r="AB36" s="299"/>
      <c r="AC36" s="299" t="s">
        <v>29</v>
      </c>
      <c r="AD36" s="299">
        <v>3</v>
      </c>
      <c r="AE36" s="289"/>
      <c r="AF36" s="289"/>
      <c r="AG36" s="289"/>
      <c r="AH36" s="289"/>
      <c r="AI36" s="289"/>
      <c r="AJ36" s="289"/>
      <c r="AK36" s="289"/>
      <c r="AL36" s="276"/>
      <c r="AO36" s="278"/>
    </row>
    <row r="37" spans="1:41" ht="18.75" customHeight="1">
      <c r="A37" s="289">
        <v>18</v>
      </c>
      <c r="B37" s="298" t="s">
        <v>140</v>
      </c>
      <c r="C37" s="289">
        <v>3</v>
      </c>
      <c r="D37" s="287">
        <v>30</v>
      </c>
      <c r="E37" s="289"/>
      <c r="F37" s="289"/>
      <c r="G37" s="289"/>
      <c r="H37" s="289">
        <v>30</v>
      </c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>
        <v>30</v>
      </c>
      <c r="AI37" s="289"/>
      <c r="AJ37" s="289" t="s">
        <v>29</v>
      </c>
      <c r="AK37" s="289">
        <v>3</v>
      </c>
      <c r="AL37" s="276"/>
      <c r="AO37" s="278"/>
    </row>
    <row r="38" spans="1:41" s="279" customFormat="1" ht="39.75" customHeight="1">
      <c r="A38" s="295"/>
      <c r="B38" s="301" t="s">
        <v>125</v>
      </c>
      <c r="C38" s="295"/>
      <c r="D38" s="297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76"/>
      <c r="AO38" s="273"/>
    </row>
    <row r="39" spans="1:41" ht="18.75" customHeight="1">
      <c r="A39" s="289">
        <v>19</v>
      </c>
      <c r="B39" s="298" t="s">
        <v>141</v>
      </c>
      <c r="C39" s="289">
        <v>3</v>
      </c>
      <c r="D39" s="287">
        <v>30</v>
      </c>
      <c r="E39" s="289">
        <v>30</v>
      </c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>
        <v>30</v>
      </c>
      <c r="R39" s="289"/>
      <c r="S39" s="289"/>
      <c r="T39" s="289"/>
      <c r="U39" s="289"/>
      <c r="V39" s="289" t="s">
        <v>29</v>
      </c>
      <c r="W39" s="289">
        <v>3</v>
      </c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76"/>
      <c r="AO39" s="278"/>
    </row>
    <row r="40" spans="1:41" ht="18.75" customHeight="1">
      <c r="A40" s="289">
        <v>20</v>
      </c>
      <c r="B40" s="298" t="s">
        <v>142</v>
      </c>
      <c r="C40" s="289">
        <v>3</v>
      </c>
      <c r="D40" s="287">
        <v>30</v>
      </c>
      <c r="E40" s="289"/>
      <c r="F40" s="289"/>
      <c r="G40" s="289"/>
      <c r="H40" s="299">
        <v>30</v>
      </c>
      <c r="I40" s="299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299"/>
      <c r="W40" s="299"/>
      <c r="X40" s="299"/>
      <c r="Y40" s="299"/>
      <c r="Z40" s="299"/>
      <c r="AA40" s="299">
        <v>30</v>
      </c>
      <c r="AB40" s="299"/>
      <c r="AC40" s="299" t="s">
        <v>29</v>
      </c>
      <c r="AD40" s="299">
        <v>3</v>
      </c>
      <c r="AE40" s="289"/>
      <c r="AF40" s="289"/>
      <c r="AG40" s="289"/>
      <c r="AH40" s="289"/>
      <c r="AI40" s="289"/>
      <c r="AJ40" s="289"/>
      <c r="AK40" s="289"/>
      <c r="AL40" s="276"/>
      <c r="AO40" s="278"/>
    </row>
    <row r="41" spans="1:41" ht="18.75" customHeight="1">
      <c r="A41" s="289">
        <v>21</v>
      </c>
      <c r="B41" s="298" t="s">
        <v>143</v>
      </c>
      <c r="C41" s="289">
        <v>3</v>
      </c>
      <c r="D41" s="287">
        <v>30</v>
      </c>
      <c r="E41" s="289"/>
      <c r="F41" s="289"/>
      <c r="G41" s="289"/>
      <c r="H41" s="289">
        <v>30</v>
      </c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>
        <v>30</v>
      </c>
      <c r="AI41" s="289"/>
      <c r="AJ41" s="289" t="s">
        <v>29</v>
      </c>
      <c r="AK41" s="289">
        <v>3</v>
      </c>
      <c r="AL41" s="276"/>
      <c r="AO41" s="278"/>
    </row>
    <row r="42" spans="1:41" s="279" customFormat="1" ht="45.75" customHeight="1">
      <c r="A42" s="295"/>
      <c r="B42" s="301" t="s">
        <v>126</v>
      </c>
      <c r="C42" s="295"/>
      <c r="D42" s="297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76"/>
      <c r="AO42" s="273"/>
    </row>
    <row r="43" spans="1:41" ht="18.75" customHeight="1">
      <c r="A43" s="289">
        <v>22</v>
      </c>
      <c r="B43" s="298" t="s">
        <v>144</v>
      </c>
      <c r="C43" s="289">
        <v>3</v>
      </c>
      <c r="D43" s="287">
        <v>30</v>
      </c>
      <c r="E43" s="289">
        <v>30</v>
      </c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>
        <v>30</v>
      </c>
      <c r="R43" s="289"/>
      <c r="S43" s="289"/>
      <c r="T43" s="289"/>
      <c r="U43" s="289"/>
      <c r="V43" s="289" t="s">
        <v>29</v>
      </c>
      <c r="W43" s="289">
        <v>3</v>
      </c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76"/>
      <c r="AO43" s="278"/>
    </row>
    <row r="44" spans="1:41" ht="18.75" customHeight="1">
      <c r="A44" s="289">
        <v>23</v>
      </c>
      <c r="B44" s="298" t="s">
        <v>145</v>
      </c>
      <c r="C44" s="289">
        <v>3</v>
      </c>
      <c r="D44" s="287">
        <v>30</v>
      </c>
      <c r="E44" s="289"/>
      <c r="F44" s="289"/>
      <c r="G44" s="289"/>
      <c r="H44" s="299">
        <v>30</v>
      </c>
      <c r="I44" s="299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299"/>
      <c r="W44" s="299"/>
      <c r="X44" s="299"/>
      <c r="Y44" s="299"/>
      <c r="Z44" s="299"/>
      <c r="AA44" s="299">
        <v>30</v>
      </c>
      <c r="AB44" s="299"/>
      <c r="AC44" s="299" t="s">
        <v>29</v>
      </c>
      <c r="AD44" s="299">
        <v>3</v>
      </c>
      <c r="AE44" s="289"/>
      <c r="AF44" s="289"/>
      <c r="AG44" s="289"/>
      <c r="AH44" s="289"/>
      <c r="AI44" s="289"/>
      <c r="AJ44" s="289"/>
      <c r="AK44" s="289"/>
      <c r="AL44" s="276"/>
      <c r="AO44" s="278"/>
    </row>
    <row r="45" spans="1:41" ht="18.75" customHeight="1">
      <c r="A45" s="289">
        <v>24</v>
      </c>
      <c r="B45" s="298" t="s">
        <v>146</v>
      </c>
      <c r="C45" s="289">
        <v>3</v>
      </c>
      <c r="D45" s="287">
        <v>30</v>
      </c>
      <c r="E45" s="289"/>
      <c r="F45" s="289"/>
      <c r="G45" s="289"/>
      <c r="H45" s="289">
        <v>30</v>
      </c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>
        <v>30</v>
      </c>
      <c r="AI45" s="289"/>
      <c r="AJ45" s="289" t="s">
        <v>29</v>
      </c>
      <c r="AK45" s="289">
        <v>3</v>
      </c>
      <c r="AL45" s="276"/>
      <c r="AO45" s="278"/>
    </row>
    <row r="46" spans="1:41" s="279" customFormat="1" ht="33.75" customHeight="1">
      <c r="A46" s="295"/>
      <c r="B46" s="301" t="s">
        <v>127</v>
      </c>
      <c r="C46" s="295"/>
      <c r="D46" s="297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76"/>
      <c r="AO46" s="273"/>
    </row>
    <row r="47" spans="1:41" ht="18.75" customHeight="1">
      <c r="A47" s="289">
        <v>25</v>
      </c>
      <c r="B47" s="298" t="s">
        <v>147</v>
      </c>
      <c r="C47" s="289">
        <v>3</v>
      </c>
      <c r="D47" s="287">
        <v>30</v>
      </c>
      <c r="E47" s="289">
        <v>30</v>
      </c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>
        <v>30</v>
      </c>
      <c r="R47" s="289"/>
      <c r="S47" s="289"/>
      <c r="T47" s="289"/>
      <c r="U47" s="289"/>
      <c r="V47" s="289" t="s">
        <v>29</v>
      </c>
      <c r="W47" s="289">
        <v>3</v>
      </c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76"/>
      <c r="AO47" s="278"/>
    </row>
    <row r="48" spans="1:41" ht="18.75" customHeight="1">
      <c r="A48" s="289">
        <v>26</v>
      </c>
      <c r="B48" s="298" t="s">
        <v>148</v>
      </c>
      <c r="C48" s="289">
        <v>3</v>
      </c>
      <c r="D48" s="287">
        <v>30</v>
      </c>
      <c r="E48" s="289"/>
      <c r="F48" s="289"/>
      <c r="G48" s="289"/>
      <c r="H48" s="299">
        <v>30</v>
      </c>
      <c r="I48" s="299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299"/>
      <c r="W48" s="299"/>
      <c r="X48" s="299"/>
      <c r="Y48" s="299"/>
      <c r="Z48" s="299"/>
      <c r="AA48" s="299">
        <v>30</v>
      </c>
      <c r="AB48" s="299"/>
      <c r="AC48" s="299" t="s">
        <v>29</v>
      </c>
      <c r="AD48" s="299">
        <v>3</v>
      </c>
      <c r="AE48" s="289"/>
      <c r="AF48" s="289"/>
      <c r="AG48" s="289"/>
      <c r="AH48" s="289"/>
      <c r="AI48" s="289"/>
      <c r="AJ48" s="289"/>
      <c r="AK48" s="289"/>
      <c r="AL48" s="276"/>
      <c r="AO48" s="278"/>
    </row>
    <row r="49" spans="1:41" ht="18.75" customHeight="1">
      <c r="A49" s="289">
        <v>27</v>
      </c>
      <c r="B49" s="298" t="s">
        <v>149</v>
      </c>
      <c r="C49" s="289">
        <v>3</v>
      </c>
      <c r="D49" s="287">
        <v>30</v>
      </c>
      <c r="E49" s="289"/>
      <c r="F49" s="289"/>
      <c r="G49" s="289"/>
      <c r="H49" s="289">
        <v>30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>
        <v>30</v>
      </c>
      <c r="AI49" s="289"/>
      <c r="AJ49" s="289" t="s">
        <v>29</v>
      </c>
      <c r="AK49" s="289">
        <v>3</v>
      </c>
      <c r="AL49" s="276"/>
      <c r="AO49" s="278"/>
    </row>
    <row r="50" spans="1:41" s="279" customFormat="1" ht="36.75" customHeight="1">
      <c r="A50" s="295"/>
      <c r="B50" s="301" t="s">
        <v>128</v>
      </c>
      <c r="C50" s="295"/>
      <c r="D50" s="297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76"/>
      <c r="AO50" s="273"/>
    </row>
    <row r="51" spans="1:41" ht="18" customHeight="1">
      <c r="A51" s="289">
        <v>28</v>
      </c>
      <c r="B51" s="298" t="s">
        <v>150</v>
      </c>
      <c r="C51" s="289">
        <v>3</v>
      </c>
      <c r="D51" s="287">
        <v>30</v>
      </c>
      <c r="E51" s="289">
        <v>30</v>
      </c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>
        <v>30</v>
      </c>
      <c r="R51" s="289"/>
      <c r="S51" s="289"/>
      <c r="T51" s="289"/>
      <c r="U51" s="289"/>
      <c r="V51" s="289" t="s">
        <v>29</v>
      </c>
      <c r="W51" s="289">
        <v>3</v>
      </c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76"/>
      <c r="AO51" s="278"/>
    </row>
    <row r="52" spans="1:41" ht="18" customHeight="1">
      <c r="A52" s="289">
        <v>29</v>
      </c>
      <c r="B52" s="298" t="s">
        <v>151</v>
      </c>
      <c r="C52" s="289">
        <v>3</v>
      </c>
      <c r="D52" s="287">
        <v>30</v>
      </c>
      <c r="E52" s="289"/>
      <c r="F52" s="289"/>
      <c r="G52" s="289"/>
      <c r="H52" s="299">
        <v>30</v>
      </c>
      <c r="I52" s="299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299"/>
      <c r="W52" s="299"/>
      <c r="X52" s="299"/>
      <c r="Y52" s="299"/>
      <c r="Z52" s="299"/>
      <c r="AA52" s="299">
        <v>30</v>
      </c>
      <c r="AB52" s="299"/>
      <c r="AC52" s="299" t="s">
        <v>29</v>
      </c>
      <c r="AD52" s="299">
        <v>3</v>
      </c>
      <c r="AE52" s="289"/>
      <c r="AF52" s="289"/>
      <c r="AG52" s="289"/>
      <c r="AH52" s="289"/>
      <c r="AI52" s="289"/>
      <c r="AJ52" s="289"/>
      <c r="AK52" s="289"/>
      <c r="AL52" s="276"/>
      <c r="AO52" s="278"/>
    </row>
    <row r="53" spans="1:41" ht="18.75" customHeight="1">
      <c r="A53" s="289">
        <v>30</v>
      </c>
      <c r="B53" s="298" t="s">
        <v>152</v>
      </c>
      <c r="C53" s="289">
        <v>3</v>
      </c>
      <c r="D53" s="287">
        <v>30</v>
      </c>
      <c r="E53" s="289"/>
      <c r="F53" s="289"/>
      <c r="G53" s="289"/>
      <c r="H53" s="289">
        <v>30</v>
      </c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>
        <v>30</v>
      </c>
      <c r="AI53" s="289"/>
      <c r="AJ53" s="289" t="s">
        <v>29</v>
      </c>
      <c r="AK53" s="289">
        <v>3</v>
      </c>
      <c r="AL53" s="276"/>
      <c r="AO53" s="278"/>
    </row>
    <row r="54" spans="1:41" s="279" customFormat="1" ht="41.25" customHeight="1">
      <c r="A54" s="295"/>
      <c r="B54" s="301" t="s">
        <v>129</v>
      </c>
      <c r="C54" s="295"/>
      <c r="D54" s="297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76"/>
      <c r="AO54" s="273"/>
    </row>
    <row r="55" spans="1:41" ht="21" customHeight="1">
      <c r="A55" s="289">
        <v>31</v>
      </c>
      <c r="B55" s="298" t="s">
        <v>153</v>
      </c>
      <c r="C55" s="289">
        <v>3</v>
      </c>
      <c r="D55" s="287">
        <v>30</v>
      </c>
      <c r="E55" s="289">
        <v>30</v>
      </c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>
        <v>30</v>
      </c>
      <c r="R55" s="289"/>
      <c r="S55" s="289"/>
      <c r="T55" s="289"/>
      <c r="U55" s="289"/>
      <c r="V55" s="289" t="s">
        <v>29</v>
      </c>
      <c r="W55" s="289">
        <v>3</v>
      </c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76"/>
      <c r="AO55" s="278"/>
    </row>
    <row r="56" spans="1:41" ht="18" customHeight="1">
      <c r="A56" s="289">
        <v>32</v>
      </c>
      <c r="B56" s="298" t="s">
        <v>154</v>
      </c>
      <c r="C56" s="289">
        <v>3</v>
      </c>
      <c r="D56" s="287">
        <v>30</v>
      </c>
      <c r="E56" s="289"/>
      <c r="F56" s="289"/>
      <c r="G56" s="289"/>
      <c r="H56" s="299">
        <v>30</v>
      </c>
      <c r="I56" s="299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299"/>
      <c r="W56" s="299"/>
      <c r="X56" s="299"/>
      <c r="Y56" s="299"/>
      <c r="Z56" s="299"/>
      <c r="AA56" s="299">
        <v>30</v>
      </c>
      <c r="AB56" s="299"/>
      <c r="AC56" s="299" t="s">
        <v>29</v>
      </c>
      <c r="AD56" s="299">
        <v>3</v>
      </c>
      <c r="AE56" s="289"/>
      <c r="AF56" s="289"/>
      <c r="AG56" s="289"/>
      <c r="AH56" s="289"/>
      <c r="AI56" s="289"/>
      <c r="AJ56" s="289"/>
      <c r="AK56" s="289"/>
      <c r="AL56" s="276"/>
      <c r="AO56" s="278"/>
    </row>
    <row r="57" spans="1:41" ht="18.75" customHeight="1">
      <c r="A57" s="289">
        <v>33</v>
      </c>
      <c r="B57" s="298" t="s">
        <v>155</v>
      </c>
      <c r="C57" s="289">
        <v>3</v>
      </c>
      <c r="D57" s="287">
        <v>30</v>
      </c>
      <c r="E57" s="289"/>
      <c r="F57" s="289"/>
      <c r="G57" s="289"/>
      <c r="H57" s="289">
        <v>30</v>
      </c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>
        <v>30</v>
      </c>
      <c r="AI57" s="289"/>
      <c r="AJ57" s="289" t="s">
        <v>29</v>
      </c>
      <c r="AK57" s="289">
        <v>3</v>
      </c>
      <c r="AL57" s="276"/>
      <c r="AO57" s="278"/>
    </row>
    <row r="58" spans="1:41" s="279" customFormat="1" ht="36.75" customHeight="1">
      <c r="A58" s="295"/>
      <c r="B58" s="301" t="s">
        <v>130</v>
      </c>
      <c r="C58" s="295"/>
      <c r="D58" s="297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76"/>
      <c r="AO58" s="273"/>
    </row>
    <row r="59" spans="1:41" ht="18.75" customHeight="1">
      <c r="A59" s="289">
        <v>34</v>
      </c>
      <c r="B59" s="298" t="s">
        <v>156</v>
      </c>
      <c r="C59" s="289">
        <v>3</v>
      </c>
      <c r="D59" s="287">
        <v>30</v>
      </c>
      <c r="E59" s="289">
        <v>30</v>
      </c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>
        <v>30</v>
      </c>
      <c r="R59" s="289"/>
      <c r="S59" s="289"/>
      <c r="T59" s="289"/>
      <c r="U59" s="289"/>
      <c r="V59" s="289" t="s">
        <v>29</v>
      </c>
      <c r="W59" s="289">
        <v>3</v>
      </c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76"/>
      <c r="AO59" s="278"/>
    </row>
    <row r="60" spans="1:41" ht="18.75" customHeight="1">
      <c r="A60" s="313">
        <v>35</v>
      </c>
      <c r="B60" s="298" t="s">
        <v>157</v>
      </c>
      <c r="C60" s="289">
        <v>3</v>
      </c>
      <c r="D60" s="287">
        <v>30</v>
      </c>
      <c r="E60" s="289"/>
      <c r="F60" s="289"/>
      <c r="G60" s="289"/>
      <c r="H60" s="299">
        <v>30</v>
      </c>
      <c r="I60" s="299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299"/>
      <c r="W60" s="299"/>
      <c r="X60" s="299"/>
      <c r="Y60" s="299"/>
      <c r="Z60" s="299"/>
      <c r="AA60" s="299">
        <v>30</v>
      </c>
      <c r="AB60" s="299"/>
      <c r="AC60" s="299" t="s">
        <v>29</v>
      </c>
      <c r="AD60" s="299">
        <v>3</v>
      </c>
      <c r="AE60" s="289"/>
      <c r="AF60" s="289"/>
      <c r="AG60" s="289"/>
      <c r="AH60" s="289"/>
      <c r="AI60" s="289"/>
      <c r="AJ60" s="289"/>
      <c r="AK60" s="289"/>
      <c r="AL60" s="276"/>
      <c r="AO60" s="278"/>
    </row>
    <row r="61" spans="1:41" ht="18.75" customHeight="1">
      <c r="A61" s="289">
        <v>36</v>
      </c>
      <c r="B61" s="298" t="s">
        <v>158</v>
      </c>
      <c r="C61" s="289">
        <v>3</v>
      </c>
      <c r="D61" s="287">
        <v>30</v>
      </c>
      <c r="E61" s="289"/>
      <c r="F61" s="289"/>
      <c r="G61" s="289"/>
      <c r="H61" s="289">
        <v>30</v>
      </c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>
        <v>30</v>
      </c>
      <c r="AI61" s="289"/>
      <c r="AJ61" s="289" t="s">
        <v>29</v>
      </c>
      <c r="AK61" s="289">
        <v>3</v>
      </c>
      <c r="AL61" s="276"/>
      <c r="AO61" s="278"/>
    </row>
    <row r="62" spans="1:41" ht="38.25" customHeight="1">
      <c r="A62" s="295"/>
      <c r="B62" s="316" t="s">
        <v>136</v>
      </c>
      <c r="C62" s="295"/>
      <c r="D62" s="297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76"/>
      <c r="AO62" s="280"/>
    </row>
    <row r="63" spans="1:41" ht="18.75" customHeight="1">
      <c r="A63" s="289">
        <v>37</v>
      </c>
      <c r="B63" s="298" t="s">
        <v>159</v>
      </c>
      <c r="C63" s="289">
        <v>3</v>
      </c>
      <c r="D63" s="287">
        <v>30</v>
      </c>
      <c r="E63" s="289">
        <v>30</v>
      </c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>
        <v>30</v>
      </c>
      <c r="R63" s="289"/>
      <c r="S63" s="289"/>
      <c r="T63" s="289"/>
      <c r="U63" s="289"/>
      <c r="V63" s="289" t="s">
        <v>29</v>
      </c>
      <c r="W63" s="289">
        <v>3</v>
      </c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76"/>
      <c r="AO63" s="278"/>
    </row>
    <row r="64" spans="1:41" ht="18.75" customHeight="1">
      <c r="A64" s="289">
        <v>38</v>
      </c>
      <c r="B64" s="298" t="s">
        <v>160</v>
      </c>
      <c r="C64" s="289">
        <v>3</v>
      </c>
      <c r="D64" s="287">
        <v>30</v>
      </c>
      <c r="E64" s="289"/>
      <c r="F64" s="289"/>
      <c r="G64" s="289"/>
      <c r="H64" s="299">
        <v>30</v>
      </c>
      <c r="I64" s="299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299"/>
      <c r="W64" s="299"/>
      <c r="X64" s="299"/>
      <c r="Y64" s="299"/>
      <c r="Z64" s="299"/>
      <c r="AA64" s="299">
        <v>30</v>
      </c>
      <c r="AB64" s="299"/>
      <c r="AC64" s="299" t="s">
        <v>29</v>
      </c>
      <c r="AD64" s="299">
        <v>3</v>
      </c>
      <c r="AE64" s="289"/>
      <c r="AF64" s="289"/>
      <c r="AG64" s="289"/>
      <c r="AH64" s="289"/>
      <c r="AI64" s="289"/>
      <c r="AJ64" s="289"/>
      <c r="AK64" s="289"/>
      <c r="AL64" s="276"/>
      <c r="AO64" s="278"/>
    </row>
    <row r="65" spans="1:41" ht="18.75" customHeight="1">
      <c r="A65" s="289">
        <v>39</v>
      </c>
      <c r="B65" s="298" t="s">
        <v>161</v>
      </c>
      <c r="C65" s="289">
        <v>3</v>
      </c>
      <c r="D65" s="287">
        <v>30</v>
      </c>
      <c r="E65" s="289"/>
      <c r="F65" s="289"/>
      <c r="G65" s="289"/>
      <c r="H65" s="289">
        <v>30</v>
      </c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>
        <v>30</v>
      </c>
      <c r="AI65" s="289"/>
      <c r="AJ65" s="289" t="s">
        <v>29</v>
      </c>
      <c r="AK65" s="289">
        <v>3</v>
      </c>
      <c r="AL65" s="276"/>
      <c r="AO65" s="278"/>
    </row>
    <row r="66" spans="1:41" ht="41.25" customHeight="1">
      <c r="A66" s="295"/>
      <c r="B66" s="302" t="s">
        <v>131</v>
      </c>
      <c r="C66" s="295"/>
      <c r="D66" s="297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76"/>
      <c r="AO66" s="280"/>
    </row>
    <row r="67" spans="1:41" ht="18.75" customHeight="1">
      <c r="A67" s="289">
        <v>40</v>
      </c>
      <c r="B67" s="298" t="s">
        <v>162</v>
      </c>
      <c r="C67" s="289">
        <v>3</v>
      </c>
      <c r="D67" s="287">
        <v>30</v>
      </c>
      <c r="E67" s="289">
        <v>30</v>
      </c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>
        <v>30</v>
      </c>
      <c r="R67" s="289"/>
      <c r="S67" s="289"/>
      <c r="T67" s="289"/>
      <c r="U67" s="289"/>
      <c r="V67" s="289" t="s">
        <v>29</v>
      </c>
      <c r="W67" s="289">
        <v>3</v>
      </c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76"/>
      <c r="AO67" s="278"/>
    </row>
    <row r="68" spans="1:41" ht="18.75" customHeight="1">
      <c r="A68" s="289">
        <v>41</v>
      </c>
      <c r="B68" s="298" t="s">
        <v>163</v>
      </c>
      <c r="C68" s="289">
        <v>3</v>
      </c>
      <c r="D68" s="287">
        <v>30</v>
      </c>
      <c r="E68" s="289"/>
      <c r="F68" s="289"/>
      <c r="G68" s="289"/>
      <c r="H68" s="299">
        <v>30</v>
      </c>
      <c r="I68" s="299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299"/>
      <c r="W68" s="299"/>
      <c r="X68" s="299"/>
      <c r="Y68" s="299"/>
      <c r="Z68" s="299"/>
      <c r="AA68" s="299">
        <v>30</v>
      </c>
      <c r="AB68" s="299"/>
      <c r="AC68" s="299" t="s">
        <v>29</v>
      </c>
      <c r="AD68" s="299">
        <v>3</v>
      </c>
      <c r="AE68" s="289"/>
      <c r="AF68" s="289"/>
      <c r="AG68" s="289"/>
      <c r="AH68" s="289"/>
      <c r="AI68" s="289"/>
      <c r="AJ68" s="289"/>
      <c r="AK68" s="289"/>
      <c r="AL68" s="276"/>
      <c r="AO68" s="278"/>
    </row>
    <row r="69" spans="1:41" ht="18.75" customHeight="1">
      <c r="A69" s="289">
        <v>42</v>
      </c>
      <c r="B69" s="298" t="s">
        <v>164</v>
      </c>
      <c r="C69" s="289">
        <v>3</v>
      </c>
      <c r="D69" s="287">
        <v>30</v>
      </c>
      <c r="E69" s="289"/>
      <c r="F69" s="289"/>
      <c r="G69" s="289"/>
      <c r="H69" s="289">
        <v>30</v>
      </c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>
        <v>30</v>
      </c>
      <c r="AI69" s="289"/>
      <c r="AJ69" s="289" t="s">
        <v>29</v>
      </c>
      <c r="AK69" s="289">
        <v>3</v>
      </c>
      <c r="AL69" s="276"/>
      <c r="AO69" s="278"/>
    </row>
    <row r="70" spans="1:41" ht="35.25" customHeight="1">
      <c r="A70" s="295"/>
      <c r="B70" s="316" t="s">
        <v>132</v>
      </c>
      <c r="C70" s="295"/>
      <c r="D70" s="297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76"/>
      <c r="AO70" s="280"/>
    </row>
    <row r="71" spans="1:41" ht="18.75" customHeight="1">
      <c r="A71" s="289">
        <v>43</v>
      </c>
      <c r="B71" s="298" t="s">
        <v>165</v>
      </c>
      <c r="C71" s="289">
        <v>3</v>
      </c>
      <c r="D71" s="287">
        <v>30</v>
      </c>
      <c r="E71" s="289">
        <v>30</v>
      </c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>
        <v>30</v>
      </c>
      <c r="R71" s="289"/>
      <c r="S71" s="289"/>
      <c r="T71" s="289"/>
      <c r="U71" s="289"/>
      <c r="V71" s="289" t="s">
        <v>29</v>
      </c>
      <c r="W71" s="289">
        <v>3</v>
      </c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76"/>
      <c r="AO71" s="278"/>
    </row>
    <row r="72" spans="1:41" ht="18.75" customHeight="1">
      <c r="A72" s="289">
        <v>44</v>
      </c>
      <c r="B72" s="298" t="s">
        <v>166</v>
      </c>
      <c r="C72" s="289">
        <v>3</v>
      </c>
      <c r="D72" s="287">
        <v>30</v>
      </c>
      <c r="E72" s="289"/>
      <c r="F72" s="289"/>
      <c r="G72" s="289"/>
      <c r="H72" s="299">
        <v>30</v>
      </c>
      <c r="I72" s="299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299"/>
      <c r="W72" s="299"/>
      <c r="X72" s="299"/>
      <c r="Y72" s="299"/>
      <c r="Z72" s="299"/>
      <c r="AA72" s="299">
        <v>30</v>
      </c>
      <c r="AB72" s="299"/>
      <c r="AC72" s="299" t="s">
        <v>29</v>
      </c>
      <c r="AD72" s="299">
        <v>3</v>
      </c>
      <c r="AE72" s="289"/>
      <c r="AF72" s="289"/>
      <c r="AG72" s="289"/>
      <c r="AH72" s="289"/>
      <c r="AI72" s="289"/>
      <c r="AJ72" s="289"/>
      <c r="AK72" s="289"/>
      <c r="AL72" s="276"/>
      <c r="AO72" s="278"/>
    </row>
    <row r="73" spans="1:41" ht="18.75" customHeight="1" thickBot="1">
      <c r="A73" s="307">
        <v>45</v>
      </c>
      <c r="B73" s="308" t="s">
        <v>167</v>
      </c>
      <c r="C73" s="307">
        <v>3</v>
      </c>
      <c r="D73" s="309">
        <v>30</v>
      </c>
      <c r="E73" s="307"/>
      <c r="F73" s="307"/>
      <c r="G73" s="307"/>
      <c r="H73" s="307">
        <v>30</v>
      </c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>
        <v>30</v>
      </c>
      <c r="AI73" s="307"/>
      <c r="AJ73" s="307" t="s">
        <v>29</v>
      </c>
      <c r="AK73" s="307">
        <v>3</v>
      </c>
      <c r="AL73" s="276"/>
      <c r="AO73" s="278"/>
    </row>
    <row r="74" spans="1:38" s="277" customFormat="1" ht="33" customHeight="1" thickBot="1">
      <c r="A74" s="364" t="s">
        <v>37</v>
      </c>
      <c r="B74" s="365"/>
      <c r="C74" s="310">
        <f>SUM(C33:C49)</f>
        <v>58</v>
      </c>
      <c r="D74" s="310">
        <f>SUM(D33:D49)</f>
        <v>480</v>
      </c>
      <c r="E74" s="310">
        <f aca="true" t="shared" si="4" ref="E74:AK74">SUM(E33:E49)</f>
        <v>120</v>
      </c>
      <c r="F74" s="310">
        <f t="shared" si="4"/>
        <v>0</v>
      </c>
      <c r="G74" s="310">
        <f t="shared" si="4"/>
        <v>0</v>
      </c>
      <c r="H74" s="310">
        <f t="shared" si="4"/>
        <v>240</v>
      </c>
      <c r="I74" s="310">
        <f t="shared" si="4"/>
        <v>120</v>
      </c>
      <c r="J74" s="310">
        <f t="shared" si="4"/>
        <v>0</v>
      </c>
      <c r="K74" s="310">
        <f t="shared" si="4"/>
        <v>0</v>
      </c>
      <c r="L74" s="310">
        <f t="shared" si="4"/>
        <v>0</v>
      </c>
      <c r="M74" s="310">
        <f t="shared" si="4"/>
        <v>0</v>
      </c>
      <c r="N74" s="310">
        <f t="shared" si="4"/>
        <v>30</v>
      </c>
      <c r="O74" s="310">
        <f t="shared" si="4"/>
        <v>0</v>
      </c>
      <c r="P74" s="310">
        <f t="shared" si="4"/>
        <v>4</v>
      </c>
      <c r="Q74" s="310">
        <f t="shared" si="4"/>
        <v>120</v>
      </c>
      <c r="R74" s="310">
        <f t="shared" si="4"/>
        <v>0</v>
      </c>
      <c r="S74" s="310">
        <f t="shared" si="4"/>
        <v>0</v>
      </c>
      <c r="T74" s="310">
        <f t="shared" si="4"/>
        <v>0</v>
      </c>
      <c r="U74" s="310">
        <f t="shared" si="4"/>
        <v>30</v>
      </c>
      <c r="V74" s="310">
        <f t="shared" si="4"/>
        <v>0</v>
      </c>
      <c r="W74" s="310">
        <f t="shared" si="4"/>
        <v>17</v>
      </c>
      <c r="X74" s="310">
        <f t="shared" si="4"/>
        <v>0</v>
      </c>
      <c r="Y74" s="310">
        <f t="shared" si="4"/>
        <v>0</v>
      </c>
      <c r="Z74" s="310">
        <f t="shared" si="4"/>
        <v>0</v>
      </c>
      <c r="AA74" s="310">
        <f t="shared" si="4"/>
        <v>120</v>
      </c>
      <c r="AB74" s="310">
        <f t="shared" si="4"/>
        <v>30</v>
      </c>
      <c r="AC74" s="310">
        <f t="shared" si="4"/>
        <v>0</v>
      </c>
      <c r="AD74" s="310">
        <f t="shared" si="4"/>
        <v>18</v>
      </c>
      <c r="AE74" s="310">
        <f t="shared" si="4"/>
        <v>0</v>
      </c>
      <c r="AF74" s="310">
        <f t="shared" si="4"/>
        <v>0</v>
      </c>
      <c r="AG74" s="310">
        <f t="shared" si="4"/>
        <v>0</v>
      </c>
      <c r="AH74" s="310">
        <f t="shared" si="4"/>
        <v>120</v>
      </c>
      <c r="AI74" s="310">
        <f t="shared" si="4"/>
        <v>30</v>
      </c>
      <c r="AJ74" s="310">
        <f t="shared" si="4"/>
        <v>0</v>
      </c>
      <c r="AK74" s="311">
        <f t="shared" si="4"/>
        <v>19</v>
      </c>
      <c r="AL74" s="286"/>
    </row>
    <row r="75" spans="1:38" s="277" customFormat="1" ht="33" customHeight="1" thickBot="1">
      <c r="A75" s="364" t="s">
        <v>38</v>
      </c>
      <c r="B75" s="365"/>
      <c r="C75" s="310">
        <f aca="true" t="shared" si="5" ref="C75:N75">SUM(C31,C74)</f>
        <v>109</v>
      </c>
      <c r="D75" s="312">
        <f t="shared" si="5"/>
        <v>1005</v>
      </c>
      <c r="E75" s="310">
        <f t="shared" si="5"/>
        <v>315</v>
      </c>
      <c r="F75" s="310">
        <f t="shared" si="5"/>
        <v>45</v>
      </c>
      <c r="G75" s="310">
        <f t="shared" si="5"/>
        <v>90</v>
      </c>
      <c r="H75" s="310">
        <f t="shared" si="5"/>
        <v>435</v>
      </c>
      <c r="I75" s="310">
        <f t="shared" si="5"/>
        <v>120</v>
      </c>
      <c r="J75" s="310">
        <f t="shared" si="5"/>
        <v>135</v>
      </c>
      <c r="K75" s="310">
        <f t="shared" si="5"/>
        <v>45</v>
      </c>
      <c r="L75" s="310">
        <f t="shared" si="5"/>
        <v>0</v>
      </c>
      <c r="M75" s="310">
        <f t="shared" si="5"/>
        <v>75</v>
      </c>
      <c r="N75" s="310">
        <f t="shared" si="5"/>
        <v>30</v>
      </c>
      <c r="O75" s="310"/>
      <c r="P75" s="310">
        <f aca="true" t="shared" si="6" ref="P75:U75">SUM(P31,P74)</f>
        <v>30</v>
      </c>
      <c r="Q75" s="310">
        <f t="shared" si="6"/>
        <v>150</v>
      </c>
      <c r="R75" s="310">
        <f t="shared" si="6"/>
        <v>0</v>
      </c>
      <c r="S75" s="310">
        <v>0</v>
      </c>
      <c r="T75" s="310">
        <f t="shared" si="6"/>
        <v>60</v>
      </c>
      <c r="U75" s="310">
        <f t="shared" si="6"/>
        <v>30</v>
      </c>
      <c r="V75" s="310"/>
      <c r="W75" s="310">
        <f aca="true" t="shared" si="7" ref="W75:AB75">SUM(W31,W74)</f>
        <v>30</v>
      </c>
      <c r="X75" s="310">
        <f t="shared" si="7"/>
        <v>30</v>
      </c>
      <c r="Y75" s="310">
        <f t="shared" si="7"/>
        <v>0</v>
      </c>
      <c r="Z75" s="310">
        <f t="shared" si="7"/>
        <v>30</v>
      </c>
      <c r="AA75" s="310">
        <f t="shared" si="7"/>
        <v>180</v>
      </c>
      <c r="AB75" s="310">
        <f t="shared" si="7"/>
        <v>30</v>
      </c>
      <c r="AC75" s="310"/>
      <c r="AD75" s="310">
        <f aca="true" t="shared" si="8" ref="AD75:AI75">SUM(AD31,AD74)</f>
        <v>30</v>
      </c>
      <c r="AE75" s="310">
        <f t="shared" si="8"/>
        <v>0</v>
      </c>
      <c r="AF75" s="310">
        <f t="shared" si="8"/>
        <v>0</v>
      </c>
      <c r="AG75" s="310">
        <f t="shared" si="8"/>
        <v>0</v>
      </c>
      <c r="AH75" s="310">
        <f t="shared" si="8"/>
        <v>120</v>
      </c>
      <c r="AI75" s="310">
        <f t="shared" si="8"/>
        <v>30</v>
      </c>
      <c r="AJ75" s="310"/>
      <c r="AK75" s="311">
        <f>SUM(AK31,AK74)</f>
        <v>19</v>
      </c>
      <c r="AL75" s="286"/>
    </row>
    <row r="76" spans="1:38" ht="29.25" customHeight="1" thickBot="1">
      <c r="A76" s="345" t="s">
        <v>39</v>
      </c>
      <c r="B76" s="346"/>
      <c r="C76" s="346"/>
      <c r="D76" s="346"/>
      <c r="E76" s="346"/>
      <c r="F76" s="346"/>
      <c r="G76" s="346"/>
      <c r="H76" s="346"/>
      <c r="I76" s="346"/>
      <c r="J76" s="343">
        <f>SUM(J75:O75,K77:P77)</f>
        <v>285</v>
      </c>
      <c r="K76" s="343"/>
      <c r="L76" s="343"/>
      <c r="M76" s="343"/>
      <c r="N76" s="343"/>
      <c r="O76" s="343"/>
      <c r="P76" s="343"/>
      <c r="Q76" s="343">
        <f>SUM(Q75:V75,R77:W77)</f>
        <v>240</v>
      </c>
      <c r="R76" s="343"/>
      <c r="S76" s="343"/>
      <c r="T76" s="343"/>
      <c r="U76" s="343"/>
      <c r="V76" s="343"/>
      <c r="W76" s="343"/>
      <c r="X76" s="343">
        <f>SUM(X75:AC75,Y77:AD77)</f>
        <v>270</v>
      </c>
      <c r="Y76" s="343"/>
      <c r="Z76" s="343"/>
      <c r="AA76" s="343"/>
      <c r="AB76" s="343"/>
      <c r="AC76" s="343"/>
      <c r="AD76" s="343"/>
      <c r="AE76" s="343">
        <f>SUM(AE75:AJ75,AF77:AK77)</f>
        <v>150</v>
      </c>
      <c r="AF76" s="343"/>
      <c r="AG76" s="343"/>
      <c r="AH76" s="343"/>
      <c r="AI76" s="343"/>
      <c r="AJ76" s="343"/>
      <c r="AK76" s="344"/>
      <c r="AL76" s="276"/>
    </row>
    <row r="77" spans="1:38" ht="23.25" customHeight="1">
      <c r="A77" s="303"/>
      <c r="B77" s="304"/>
      <c r="C77" s="289"/>
      <c r="D77" s="347"/>
      <c r="E77" s="348"/>
      <c r="F77" s="348"/>
      <c r="G77" s="348"/>
      <c r="H77" s="348"/>
      <c r="I77" s="349"/>
      <c r="J77" s="287"/>
      <c r="K77" s="347"/>
      <c r="L77" s="348"/>
      <c r="M77" s="348"/>
      <c r="N77" s="348"/>
      <c r="O77" s="348"/>
      <c r="P77" s="349"/>
      <c r="Q77" s="287"/>
      <c r="R77" s="347"/>
      <c r="S77" s="348"/>
      <c r="T77" s="348"/>
      <c r="U77" s="348"/>
      <c r="V77" s="348"/>
      <c r="W77" s="349"/>
      <c r="X77" s="287"/>
      <c r="Y77" s="347"/>
      <c r="Z77" s="348"/>
      <c r="AA77" s="348"/>
      <c r="AB77" s="348"/>
      <c r="AC77" s="348"/>
      <c r="AD77" s="349"/>
      <c r="AE77" s="287"/>
      <c r="AF77" s="347"/>
      <c r="AG77" s="348"/>
      <c r="AH77" s="348"/>
      <c r="AI77" s="348"/>
      <c r="AJ77" s="348"/>
      <c r="AK77" s="349"/>
      <c r="AL77" s="276"/>
    </row>
    <row r="78" spans="1:38" ht="38.25" customHeight="1">
      <c r="A78" s="374" t="s">
        <v>116</v>
      </c>
      <c r="B78" s="374"/>
      <c r="C78" s="287">
        <v>6</v>
      </c>
      <c r="D78" s="375">
        <v>0</v>
      </c>
      <c r="E78" s="375"/>
      <c r="F78" s="375"/>
      <c r="G78" s="375"/>
      <c r="H78" s="375"/>
      <c r="I78" s="375"/>
      <c r="J78" s="341">
        <v>0</v>
      </c>
      <c r="K78" s="341"/>
      <c r="L78" s="341"/>
      <c r="M78" s="341"/>
      <c r="N78" s="341"/>
      <c r="O78" s="341"/>
      <c r="P78" s="341"/>
      <c r="Q78" s="341">
        <v>0</v>
      </c>
      <c r="R78" s="341"/>
      <c r="S78" s="341"/>
      <c r="T78" s="341"/>
      <c r="U78" s="341"/>
      <c r="V78" s="341"/>
      <c r="W78" s="341"/>
      <c r="X78" s="341">
        <v>0</v>
      </c>
      <c r="Y78" s="341"/>
      <c r="Z78" s="341"/>
      <c r="AA78" s="341"/>
      <c r="AB78" s="341"/>
      <c r="AC78" s="341"/>
      <c r="AD78" s="341"/>
      <c r="AE78" s="341">
        <v>6</v>
      </c>
      <c r="AF78" s="341"/>
      <c r="AG78" s="341"/>
      <c r="AH78" s="341"/>
      <c r="AI78" s="341"/>
      <c r="AJ78" s="341"/>
      <c r="AK78" s="341"/>
      <c r="AL78" s="285"/>
    </row>
    <row r="79" spans="1:38" ht="39.75" customHeight="1" thickBot="1">
      <c r="A79" s="342" t="s">
        <v>41</v>
      </c>
      <c r="B79" s="367"/>
      <c r="C79" s="305">
        <v>5</v>
      </c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70"/>
      <c r="AE79" s="368">
        <v>5</v>
      </c>
      <c r="AF79" s="369"/>
      <c r="AG79" s="369"/>
      <c r="AH79" s="369"/>
      <c r="AI79" s="369"/>
      <c r="AJ79" s="369"/>
      <c r="AK79" s="370"/>
      <c r="AL79" s="276"/>
    </row>
    <row r="80" spans="1:38" ht="29.25" customHeight="1" thickBot="1">
      <c r="A80" s="376" t="s">
        <v>42</v>
      </c>
      <c r="B80" s="377"/>
      <c r="C80" s="377"/>
      <c r="D80" s="377"/>
      <c r="E80" s="377"/>
      <c r="F80" s="377"/>
      <c r="G80" s="377"/>
      <c r="H80" s="377"/>
      <c r="I80" s="378"/>
      <c r="J80" s="371">
        <f>SUM(P75,J77)</f>
        <v>30</v>
      </c>
      <c r="K80" s="372"/>
      <c r="L80" s="372"/>
      <c r="M80" s="372"/>
      <c r="N80" s="372"/>
      <c r="O80" s="372"/>
      <c r="P80" s="373"/>
      <c r="Q80" s="371">
        <f>SUM(W75,Q77:Q77)</f>
        <v>30</v>
      </c>
      <c r="R80" s="372"/>
      <c r="S80" s="372"/>
      <c r="T80" s="372"/>
      <c r="U80" s="372"/>
      <c r="V80" s="372"/>
      <c r="W80" s="373"/>
      <c r="X80" s="371">
        <f>SUM(AD75,X77:X77)</f>
        <v>30</v>
      </c>
      <c r="Y80" s="372"/>
      <c r="Z80" s="372"/>
      <c r="AA80" s="372"/>
      <c r="AB80" s="372"/>
      <c r="AC80" s="372"/>
      <c r="AD80" s="373"/>
      <c r="AE80" s="371">
        <f>SUM(AK75,AE77:AE77,AE78:AK79)</f>
        <v>30</v>
      </c>
      <c r="AF80" s="372"/>
      <c r="AG80" s="372"/>
      <c r="AH80" s="372"/>
      <c r="AI80" s="372"/>
      <c r="AJ80" s="372"/>
      <c r="AK80" s="373"/>
      <c r="AL80" s="276"/>
    </row>
    <row r="81" spans="1:38" s="277" customFormat="1" ht="23.25" customHeight="1" thickBot="1">
      <c r="A81" s="379" t="s">
        <v>43</v>
      </c>
      <c r="B81" s="380"/>
      <c r="C81" s="310">
        <f>SUM(C75,C77:C77,C78,C79)</f>
        <v>120</v>
      </c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1"/>
      <c r="AL81" s="327"/>
    </row>
    <row r="82" spans="1:37" ht="18" customHeight="1">
      <c r="A82" s="436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</row>
    <row r="83" spans="1:38" ht="33.75" customHeight="1">
      <c r="A83" s="434"/>
      <c r="B83" s="382" t="s">
        <v>170</v>
      </c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29"/>
      <c r="AL83" s="437"/>
    </row>
    <row r="84" spans="1:38" ht="30.75" customHeight="1">
      <c r="A84" s="434"/>
      <c r="B84" s="382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29"/>
      <c r="AL84" s="437"/>
    </row>
    <row r="85" spans="1:38" ht="35.25" customHeight="1">
      <c r="A85" s="434"/>
      <c r="B85" s="384" t="s">
        <v>171</v>
      </c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29"/>
      <c r="AL85" s="437"/>
    </row>
    <row r="86" spans="1:38" ht="14.25" customHeight="1">
      <c r="A86" s="434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437"/>
    </row>
    <row r="87" spans="1:38" ht="14.25" customHeight="1">
      <c r="A87" s="433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437"/>
    </row>
    <row r="88" spans="1:38" ht="15.75" customHeight="1">
      <c r="A88" s="433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81" t="s">
        <v>44</v>
      </c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29"/>
      <c r="AL88" s="437"/>
    </row>
    <row r="89" spans="1:38" ht="35.25" customHeight="1">
      <c r="A89" s="433"/>
      <c r="B89" s="385" t="s">
        <v>45</v>
      </c>
      <c r="C89" s="385"/>
      <c r="D89" s="385"/>
      <c r="E89" s="385"/>
      <c r="F89" s="385"/>
      <c r="G89" s="385"/>
      <c r="H89" s="385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31"/>
      <c r="W89" s="331"/>
      <c r="X89" s="331"/>
      <c r="Y89" s="381" t="s">
        <v>46</v>
      </c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29"/>
      <c r="AL89" s="437"/>
    </row>
    <row r="90" spans="1:38" ht="14.25" customHeight="1">
      <c r="A90" s="433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437"/>
    </row>
    <row r="91" spans="1:38" ht="14.25" customHeight="1">
      <c r="A91" s="433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437"/>
    </row>
    <row r="92" spans="1:38" ht="15" customHeight="1">
      <c r="A92" s="433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437"/>
    </row>
    <row r="93" spans="1:38" ht="14.25" customHeight="1">
      <c r="A93" s="433"/>
      <c r="B93" s="329" t="s">
        <v>47</v>
      </c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437"/>
    </row>
    <row r="94" spans="1:38" ht="14.25" customHeight="1">
      <c r="A94" s="433"/>
      <c r="B94" s="329" t="s">
        <v>48</v>
      </c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437"/>
    </row>
    <row r="95" spans="1:38" ht="15.75" customHeight="1">
      <c r="A95" s="433"/>
      <c r="B95" s="332" t="s">
        <v>49</v>
      </c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437"/>
    </row>
    <row r="96" spans="1:38" ht="12.75">
      <c r="A96" s="435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437"/>
    </row>
    <row r="97" spans="1:38" ht="12.75">
      <c r="A97" s="435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437"/>
    </row>
    <row r="98" spans="1:37" ht="12.75">
      <c r="A98" s="336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</row>
  </sheetData>
  <sheetProtection/>
  <mergeCells count="55">
    <mergeCell ref="A81:B81"/>
    <mergeCell ref="Y88:AJ88"/>
    <mergeCell ref="Y89:AJ89"/>
    <mergeCell ref="B83:AJ83"/>
    <mergeCell ref="B84:AJ84"/>
    <mergeCell ref="B85:AJ85"/>
    <mergeCell ref="B89:U89"/>
    <mergeCell ref="AE80:AK80"/>
    <mergeCell ref="A78:B78"/>
    <mergeCell ref="D78:I78"/>
    <mergeCell ref="J78:P78"/>
    <mergeCell ref="Q78:W78"/>
    <mergeCell ref="X78:AD78"/>
    <mergeCell ref="A80:I80"/>
    <mergeCell ref="J80:P80"/>
    <mergeCell ref="Q80:W80"/>
    <mergeCell ref="X80:AD80"/>
    <mergeCell ref="AF77:AK77"/>
    <mergeCell ref="AE78:AK78"/>
    <mergeCell ref="A79:B79"/>
    <mergeCell ref="D79:AD79"/>
    <mergeCell ref="AE79:AK79"/>
    <mergeCell ref="Y77:AD77"/>
    <mergeCell ref="R77:W77"/>
    <mergeCell ref="K77:P77"/>
    <mergeCell ref="D77:I77"/>
    <mergeCell ref="Q76:W76"/>
    <mergeCell ref="X76:AD76"/>
    <mergeCell ref="AE76:AK76"/>
    <mergeCell ref="A74:B74"/>
    <mergeCell ref="A75:B75"/>
    <mergeCell ref="A76:I76"/>
    <mergeCell ref="J76:P76"/>
    <mergeCell ref="AE10:AK10"/>
    <mergeCell ref="A12:AK12"/>
    <mergeCell ref="A31:B31"/>
    <mergeCell ref="A32:AK32"/>
    <mergeCell ref="E10:I10"/>
    <mergeCell ref="J10:P10"/>
    <mergeCell ref="Q10:W10"/>
    <mergeCell ref="X10:AB10"/>
    <mergeCell ref="C5:Q5"/>
    <mergeCell ref="C6:X6"/>
    <mergeCell ref="AC6:AK6"/>
    <mergeCell ref="A9:A11"/>
    <mergeCell ref="B9:B11"/>
    <mergeCell ref="C9:C11"/>
    <mergeCell ref="D9:I9"/>
    <mergeCell ref="J9:W9"/>
    <mergeCell ref="X9:AK9"/>
    <mergeCell ref="D10:D11"/>
    <mergeCell ref="B1:U1"/>
    <mergeCell ref="AC2:AJ2"/>
    <mergeCell ref="C4:Q4"/>
    <mergeCell ref="C3:Q3"/>
  </mergeCells>
  <printOptions horizontalCentered="1"/>
  <pageMargins left="0.35433070866141736" right="0.35433070866141736" top="0.3937007874015748" bottom="0.3937007874015748" header="0.5118110236220472" footer="0.5118110236220472"/>
  <pageSetup fitToHeight="3" horizontalDpi="600" verticalDpi="600" orientation="landscape" paperSize="9" scale="41" r:id="rId1"/>
  <rowBreaks count="1" manualBreakCount="1">
    <brk id="5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"/>
  <sheetViews>
    <sheetView zoomScale="50" zoomScaleNormal="50" zoomScalePageLayoutView="0" workbookViewId="0" topLeftCell="A64">
      <selection activeCell="H99" sqref="H99"/>
    </sheetView>
  </sheetViews>
  <sheetFormatPr defaultColWidth="8.796875" defaultRowHeight="14.25"/>
  <cols>
    <col min="1" max="1" width="3.19921875" style="0" customWidth="1"/>
    <col min="2" max="2" width="56.19921875" style="0" customWidth="1"/>
    <col min="3" max="37" width="5" style="0" customWidth="1"/>
    <col min="38" max="38" width="9.69921875" style="0" customWidth="1"/>
  </cols>
  <sheetData>
    <row r="1" spans="1:37" ht="17.25">
      <c r="A1" s="1"/>
      <c r="B1" s="390" t="s">
        <v>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2"/>
      <c r="W1" s="2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1"/>
    </row>
    <row r="2" spans="1:37" ht="17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1"/>
      <c r="AB2" s="1"/>
      <c r="AC2" s="391" t="s">
        <v>0</v>
      </c>
      <c r="AD2" s="391"/>
      <c r="AE2" s="391"/>
      <c r="AF2" s="391"/>
      <c r="AG2" s="391"/>
      <c r="AH2" s="391"/>
      <c r="AI2" s="391"/>
      <c r="AJ2" s="391"/>
      <c r="AK2" s="1"/>
    </row>
    <row r="3" spans="1:38" ht="17.25">
      <c r="A3" s="4"/>
      <c r="B3" s="3" t="s">
        <v>1</v>
      </c>
      <c r="C3" s="389" t="s">
        <v>2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5"/>
      <c r="AG3" s="5"/>
      <c r="AH3" s="5"/>
      <c r="AI3" s="5"/>
      <c r="AJ3" s="5"/>
      <c r="AK3" s="5"/>
      <c r="AL3" s="6"/>
    </row>
    <row r="4" spans="1:38" ht="38.25" customHeight="1">
      <c r="A4" s="7"/>
      <c r="B4" s="8" t="s">
        <v>3</v>
      </c>
      <c r="C4" s="392" t="s">
        <v>54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7"/>
      <c r="AG4" s="7"/>
      <c r="AH4" s="7"/>
      <c r="AI4" s="7"/>
      <c r="AJ4" s="7"/>
      <c r="AK4" s="7"/>
      <c r="AL4" s="9"/>
    </row>
    <row r="5" spans="1:38" ht="15.75" customHeight="1">
      <c r="A5" s="7"/>
      <c r="B5" s="3" t="s">
        <v>4</v>
      </c>
      <c r="C5" s="389" t="s">
        <v>55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7"/>
      <c r="AG5" s="7"/>
      <c r="AH5" s="7"/>
      <c r="AI5" s="7"/>
      <c r="AJ5" s="7"/>
      <c r="AK5" s="7"/>
      <c r="AL5" s="9"/>
    </row>
    <row r="6" spans="1:38" ht="17.25">
      <c r="A6" s="4"/>
      <c r="B6" s="3" t="s">
        <v>6</v>
      </c>
      <c r="C6" s="389" t="s">
        <v>7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11"/>
      <c r="S6" s="11"/>
      <c r="T6" s="11"/>
      <c r="U6" s="11"/>
      <c r="V6" s="11"/>
      <c r="W6" s="11"/>
      <c r="X6" s="11"/>
      <c r="Y6" s="10"/>
      <c r="Z6" s="10"/>
      <c r="AA6" s="10"/>
      <c r="AB6" s="10"/>
      <c r="AC6" s="10"/>
      <c r="AD6" s="10"/>
      <c r="AE6" s="10"/>
      <c r="AF6" s="5"/>
      <c r="AG6" s="5"/>
      <c r="AH6" s="5"/>
      <c r="AI6" s="5"/>
      <c r="AJ6" s="5"/>
      <c r="AK6" s="5"/>
      <c r="AL6" s="6"/>
    </row>
    <row r="7" spans="1:38" ht="18" customHeight="1">
      <c r="A7" s="4"/>
      <c r="B7" s="12" t="s">
        <v>8</v>
      </c>
      <c r="C7" s="389" t="s">
        <v>9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13"/>
      <c r="Z7" s="13"/>
      <c r="AA7" s="13"/>
      <c r="AB7" s="13"/>
      <c r="AC7" s="396" t="s">
        <v>10</v>
      </c>
      <c r="AD7" s="396"/>
      <c r="AE7" s="396"/>
      <c r="AF7" s="396"/>
      <c r="AG7" s="396"/>
      <c r="AH7" s="396"/>
      <c r="AI7" s="396"/>
      <c r="AJ7" s="396"/>
      <c r="AK7" s="396"/>
      <c r="AL7" s="14"/>
    </row>
    <row r="8" spans="1:38" ht="18" customHeight="1">
      <c r="A8" s="4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3"/>
      <c r="Z8" s="13"/>
      <c r="AA8" s="13"/>
      <c r="AB8" s="13"/>
      <c r="AC8" s="12"/>
      <c r="AD8" s="12"/>
      <c r="AE8" s="12"/>
      <c r="AF8" s="12"/>
      <c r="AG8" s="12"/>
      <c r="AH8" s="12"/>
      <c r="AI8" s="12"/>
      <c r="AJ8" s="12"/>
      <c r="AK8" s="12"/>
      <c r="AL8" s="14"/>
    </row>
    <row r="9" spans="1:38" ht="11.25" customHeight="1" thickBo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4"/>
      <c r="AG9" s="14"/>
      <c r="AH9" s="14"/>
      <c r="AI9" s="14"/>
      <c r="AJ9" s="14"/>
      <c r="AK9" s="14"/>
      <c r="AL9" s="14"/>
    </row>
    <row r="10" spans="1:38" ht="18.75" customHeight="1" thickBot="1">
      <c r="A10" s="397" t="s">
        <v>11</v>
      </c>
      <c r="B10" s="398" t="s">
        <v>12</v>
      </c>
      <c r="C10" s="399" t="s">
        <v>13</v>
      </c>
      <c r="D10" s="400" t="s">
        <v>14</v>
      </c>
      <c r="E10" s="400"/>
      <c r="F10" s="400"/>
      <c r="G10" s="400"/>
      <c r="H10" s="400"/>
      <c r="I10" s="400"/>
      <c r="J10" s="387" t="s">
        <v>15</v>
      </c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 t="s">
        <v>16</v>
      </c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16"/>
    </row>
    <row r="11" spans="1:38" ht="18" thickBot="1">
      <c r="A11" s="397"/>
      <c r="B11" s="398"/>
      <c r="C11" s="399"/>
      <c r="D11" s="388" t="s">
        <v>17</v>
      </c>
      <c r="E11" s="407" t="s">
        <v>18</v>
      </c>
      <c r="F11" s="407"/>
      <c r="G11" s="407"/>
      <c r="H11" s="407"/>
      <c r="I11" s="407"/>
      <c r="J11" s="393">
        <v>1</v>
      </c>
      <c r="K11" s="393"/>
      <c r="L11" s="393"/>
      <c r="M11" s="393"/>
      <c r="N11" s="393"/>
      <c r="O11" s="393"/>
      <c r="P11" s="393"/>
      <c r="Q11" s="393">
        <v>2</v>
      </c>
      <c r="R11" s="393"/>
      <c r="S11" s="393"/>
      <c r="T11" s="393"/>
      <c r="U11" s="393"/>
      <c r="V11" s="393"/>
      <c r="W11" s="393"/>
      <c r="X11" s="394">
        <v>3</v>
      </c>
      <c r="Y11" s="394"/>
      <c r="Z11" s="394"/>
      <c r="AA11" s="394"/>
      <c r="AB11" s="394"/>
      <c r="AC11" s="17"/>
      <c r="AD11" s="17"/>
      <c r="AE11" s="387">
        <v>4</v>
      </c>
      <c r="AF11" s="387"/>
      <c r="AG11" s="387"/>
      <c r="AH11" s="387"/>
      <c r="AI11" s="387"/>
      <c r="AJ11" s="387"/>
      <c r="AK11" s="387"/>
      <c r="AL11" s="16"/>
    </row>
    <row r="12" spans="1:38" ht="64.5" customHeight="1" thickBot="1">
      <c r="A12" s="397"/>
      <c r="B12" s="398"/>
      <c r="C12" s="399"/>
      <c r="D12" s="388"/>
      <c r="E12" s="18" t="s">
        <v>19</v>
      </c>
      <c r="F12" s="19" t="s">
        <v>20</v>
      </c>
      <c r="G12" s="19" t="s">
        <v>21</v>
      </c>
      <c r="H12" s="19" t="s">
        <v>22</v>
      </c>
      <c r="I12" s="20" t="s">
        <v>23</v>
      </c>
      <c r="J12" s="21" t="s">
        <v>19</v>
      </c>
      <c r="K12" s="22" t="s">
        <v>20</v>
      </c>
      <c r="L12" s="23" t="s">
        <v>21</v>
      </c>
      <c r="M12" s="23" t="s">
        <v>22</v>
      </c>
      <c r="N12" s="24" t="s">
        <v>23</v>
      </c>
      <c r="O12" s="25" t="s">
        <v>24</v>
      </c>
      <c r="P12" s="26" t="s">
        <v>13</v>
      </c>
      <c r="Q12" s="21" t="s">
        <v>19</v>
      </c>
      <c r="R12" s="22" t="s">
        <v>20</v>
      </c>
      <c r="S12" s="23" t="s">
        <v>21</v>
      </c>
      <c r="T12" s="23" t="s">
        <v>22</v>
      </c>
      <c r="U12" s="24" t="s">
        <v>23</v>
      </c>
      <c r="V12" s="25" t="s">
        <v>24</v>
      </c>
      <c r="W12" s="27" t="s">
        <v>13</v>
      </c>
      <c r="X12" s="21" t="s">
        <v>19</v>
      </c>
      <c r="Y12" s="22" t="s">
        <v>20</v>
      </c>
      <c r="Z12" s="23" t="s">
        <v>21</v>
      </c>
      <c r="AA12" s="23" t="s">
        <v>22</v>
      </c>
      <c r="AB12" s="24" t="s">
        <v>23</v>
      </c>
      <c r="AC12" s="25" t="s">
        <v>24</v>
      </c>
      <c r="AD12" s="27" t="s">
        <v>13</v>
      </c>
      <c r="AE12" s="21" t="s">
        <v>19</v>
      </c>
      <c r="AF12" s="23" t="s">
        <v>20</v>
      </c>
      <c r="AG12" s="23" t="s">
        <v>21</v>
      </c>
      <c r="AH12" s="23" t="s">
        <v>22</v>
      </c>
      <c r="AI12" s="28" t="s">
        <v>23</v>
      </c>
      <c r="AJ12" s="25" t="s">
        <v>24</v>
      </c>
      <c r="AK12" s="27" t="s">
        <v>13</v>
      </c>
      <c r="AL12" s="29"/>
    </row>
    <row r="13" spans="1:38" ht="18" thickBot="1">
      <c r="A13" s="404" t="s">
        <v>25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29"/>
    </row>
    <row r="14" spans="1:38" ht="18" thickBot="1">
      <c r="A14" s="30"/>
      <c r="B14" s="31" t="s">
        <v>26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2"/>
      <c r="Q14" s="33"/>
      <c r="R14" s="33"/>
      <c r="S14" s="33"/>
      <c r="T14" s="33"/>
      <c r="U14" s="33"/>
      <c r="V14" s="33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2"/>
      <c r="AL14" s="29"/>
    </row>
    <row r="15" spans="1:37" ht="35.25" customHeight="1" thickBot="1">
      <c r="A15" s="34">
        <v>1</v>
      </c>
      <c r="B15" s="270" t="s">
        <v>56</v>
      </c>
      <c r="C15" s="35">
        <v>6</v>
      </c>
      <c r="D15" s="36">
        <v>45</v>
      </c>
      <c r="E15" s="37">
        <v>15</v>
      </c>
      <c r="F15" s="38"/>
      <c r="G15" s="38"/>
      <c r="H15" s="38">
        <v>30</v>
      </c>
      <c r="I15" s="38"/>
      <c r="J15" s="39">
        <v>15</v>
      </c>
      <c r="K15" s="37"/>
      <c r="L15" s="38"/>
      <c r="M15" s="38">
        <v>30</v>
      </c>
      <c r="N15" s="40"/>
      <c r="O15" s="41" t="s">
        <v>27</v>
      </c>
      <c r="P15" s="42">
        <v>6</v>
      </c>
      <c r="Q15" s="39"/>
      <c r="R15" s="37"/>
      <c r="S15" s="38"/>
      <c r="T15" s="38"/>
      <c r="U15" s="37"/>
      <c r="V15" s="36"/>
      <c r="W15" s="43"/>
      <c r="X15" s="36"/>
      <c r="Y15" s="37"/>
      <c r="Z15" s="38"/>
      <c r="AA15" s="38"/>
      <c r="AB15" s="37"/>
      <c r="AC15" s="37"/>
      <c r="AD15" s="44"/>
      <c r="AE15" s="39"/>
      <c r="AF15" s="37"/>
      <c r="AG15" s="38"/>
      <c r="AH15" s="38"/>
      <c r="AI15" s="45"/>
      <c r="AJ15" s="46"/>
      <c r="AK15" s="47"/>
    </row>
    <row r="16" spans="1:37" ht="18" thickBot="1">
      <c r="A16" s="48">
        <v>2</v>
      </c>
      <c r="B16" s="270" t="s">
        <v>28</v>
      </c>
      <c r="C16" s="35">
        <v>4</v>
      </c>
      <c r="D16" s="36">
        <v>45</v>
      </c>
      <c r="E16" s="37">
        <v>15</v>
      </c>
      <c r="F16" s="38"/>
      <c r="G16" s="38"/>
      <c r="H16" s="38">
        <v>30</v>
      </c>
      <c r="I16" s="38"/>
      <c r="J16" s="39"/>
      <c r="K16" s="37"/>
      <c r="L16" s="38"/>
      <c r="M16" s="38"/>
      <c r="N16" s="40"/>
      <c r="O16" s="41"/>
      <c r="P16" s="42"/>
      <c r="Q16" s="39">
        <v>15</v>
      </c>
      <c r="R16" s="37"/>
      <c r="S16" s="38"/>
      <c r="T16" s="38">
        <v>30</v>
      </c>
      <c r="U16" s="40"/>
      <c r="V16" s="41" t="s">
        <v>27</v>
      </c>
      <c r="W16" s="42">
        <v>4</v>
      </c>
      <c r="X16" s="49"/>
      <c r="Y16" s="50"/>
      <c r="Z16" s="50"/>
      <c r="AA16" s="50"/>
      <c r="AB16" s="51"/>
      <c r="AC16" s="51"/>
      <c r="AD16" s="49"/>
      <c r="AE16" s="52"/>
      <c r="AF16" s="50"/>
      <c r="AG16" s="50"/>
      <c r="AH16" s="50"/>
      <c r="AI16" s="41"/>
      <c r="AJ16" s="53"/>
      <c r="AK16" s="42"/>
    </row>
    <row r="17" spans="1:38" ht="18" thickBot="1">
      <c r="A17" s="34">
        <v>3</v>
      </c>
      <c r="B17" s="270" t="s">
        <v>57</v>
      </c>
      <c r="C17" s="35">
        <v>4</v>
      </c>
      <c r="D17" s="36">
        <v>30</v>
      </c>
      <c r="E17" s="37">
        <v>15</v>
      </c>
      <c r="F17" s="38"/>
      <c r="G17" s="38"/>
      <c r="H17" s="38">
        <v>15</v>
      </c>
      <c r="I17" s="38"/>
      <c r="J17" s="39"/>
      <c r="K17" s="37"/>
      <c r="L17" s="38"/>
      <c r="M17" s="38"/>
      <c r="N17" s="40"/>
      <c r="O17" s="41"/>
      <c r="P17" s="42"/>
      <c r="Q17" s="39">
        <v>15</v>
      </c>
      <c r="R17" s="37"/>
      <c r="S17" s="38"/>
      <c r="T17" s="38">
        <v>15</v>
      </c>
      <c r="U17" s="40"/>
      <c r="V17" s="41" t="s">
        <v>27</v>
      </c>
      <c r="W17" s="42">
        <v>4</v>
      </c>
      <c r="X17" s="54"/>
      <c r="Y17" s="40"/>
      <c r="Z17" s="40"/>
      <c r="AA17" s="40"/>
      <c r="AB17" s="41"/>
      <c r="AC17" s="41"/>
      <c r="AD17" s="54"/>
      <c r="AE17" s="55"/>
      <c r="AF17" s="40"/>
      <c r="AG17" s="40"/>
      <c r="AH17" s="40"/>
      <c r="AI17" s="41"/>
      <c r="AJ17" s="53"/>
      <c r="AK17" s="42"/>
      <c r="AL17" s="29"/>
    </row>
    <row r="18" spans="1:38" ht="18" thickBot="1">
      <c r="A18" s="34">
        <v>4</v>
      </c>
      <c r="B18" s="270" t="s">
        <v>58</v>
      </c>
      <c r="C18" s="35">
        <v>3</v>
      </c>
      <c r="D18" s="36">
        <v>30</v>
      </c>
      <c r="E18" s="37">
        <v>15</v>
      </c>
      <c r="F18" s="38"/>
      <c r="G18" s="38"/>
      <c r="H18" s="38">
        <v>15</v>
      </c>
      <c r="I18" s="38"/>
      <c r="J18" s="56">
        <v>15</v>
      </c>
      <c r="K18" s="40"/>
      <c r="L18" s="40"/>
      <c r="M18" s="40">
        <v>15</v>
      </c>
      <c r="N18" s="41"/>
      <c r="O18" s="41" t="s">
        <v>29</v>
      </c>
      <c r="P18" s="57">
        <v>3</v>
      </c>
      <c r="Q18" s="54"/>
      <c r="R18" s="40"/>
      <c r="S18" s="40"/>
      <c r="T18" s="40"/>
      <c r="U18" s="41"/>
      <c r="V18" s="41"/>
      <c r="W18" s="57"/>
      <c r="X18" s="54"/>
      <c r="Y18" s="40"/>
      <c r="Z18" s="40"/>
      <c r="AA18" s="40"/>
      <c r="AB18" s="41"/>
      <c r="AC18" s="41"/>
      <c r="AD18" s="54"/>
      <c r="AE18" s="55"/>
      <c r="AF18" s="40"/>
      <c r="AG18" s="40"/>
      <c r="AH18" s="40"/>
      <c r="AI18" s="41"/>
      <c r="AJ18" s="53"/>
      <c r="AK18" s="42"/>
      <c r="AL18" s="29"/>
    </row>
    <row r="19" spans="1:38" ht="18" thickBot="1">
      <c r="A19" s="48">
        <v>5</v>
      </c>
      <c r="B19" s="270" t="s">
        <v>59</v>
      </c>
      <c r="C19" s="35">
        <v>3</v>
      </c>
      <c r="D19" s="36">
        <v>30</v>
      </c>
      <c r="E19" s="37">
        <v>15</v>
      </c>
      <c r="F19" s="38"/>
      <c r="G19" s="50"/>
      <c r="H19" s="38">
        <v>15</v>
      </c>
      <c r="I19" s="50"/>
      <c r="J19" s="39"/>
      <c r="K19" s="37"/>
      <c r="L19" s="38"/>
      <c r="M19" s="38"/>
      <c r="N19" s="40"/>
      <c r="O19" s="41"/>
      <c r="P19" s="42"/>
      <c r="Q19" s="55"/>
      <c r="R19" s="45"/>
      <c r="S19" s="45"/>
      <c r="T19" s="45"/>
      <c r="U19" s="45"/>
      <c r="V19" s="46"/>
      <c r="W19" s="58"/>
      <c r="X19" s="39">
        <v>15</v>
      </c>
      <c r="Y19" s="37"/>
      <c r="Z19" s="38"/>
      <c r="AA19" s="38">
        <v>15</v>
      </c>
      <c r="AB19" s="40"/>
      <c r="AC19" s="41" t="s">
        <v>29</v>
      </c>
      <c r="AD19" s="42">
        <v>3</v>
      </c>
      <c r="AE19" s="55"/>
      <c r="AF19" s="40"/>
      <c r="AG19" s="40"/>
      <c r="AH19" s="40"/>
      <c r="AI19" s="41"/>
      <c r="AJ19" s="53"/>
      <c r="AK19" s="42"/>
      <c r="AL19" s="29"/>
    </row>
    <row r="20" spans="1:38" ht="18" thickBot="1">
      <c r="A20" s="48">
        <v>6</v>
      </c>
      <c r="B20" s="270" t="s">
        <v>60</v>
      </c>
      <c r="C20" s="35">
        <v>5</v>
      </c>
      <c r="D20" s="36">
        <v>30</v>
      </c>
      <c r="E20" s="37">
        <v>15</v>
      </c>
      <c r="F20" s="38"/>
      <c r="G20" s="50"/>
      <c r="H20" s="38">
        <v>15</v>
      </c>
      <c r="I20" s="50"/>
      <c r="J20" s="52"/>
      <c r="K20" s="50"/>
      <c r="L20" s="50"/>
      <c r="M20" s="50"/>
      <c r="N20" s="40"/>
      <c r="O20" s="41"/>
      <c r="P20" s="42"/>
      <c r="Q20" s="55"/>
      <c r="R20" s="45"/>
      <c r="S20" s="45"/>
      <c r="T20" s="45"/>
      <c r="U20" s="45"/>
      <c r="V20" s="46"/>
      <c r="W20" s="58"/>
      <c r="X20" s="39">
        <v>15</v>
      </c>
      <c r="Y20" s="37"/>
      <c r="Z20" s="38"/>
      <c r="AA20" s="38">
        <v>15</v>
      </c>
      <c r="AB20" s="40"/>
      <c r="AC20" s="41" t="s">
        <v>27</v>
      </c>
      <c r="AD20" s="42">
        <v>5</v>
      </c>
      <c r="AE20" s="55"/>
      <c r="AF20" s="40"/>
      <c r="AG20" s="40"/>
      <c r="AH20" s="40"/>
      <c r="AI20" s="41"/>
      <c r="AJ20" s="53"/>
      <c r="AK20" s="42"/>
      <c r="AL20" s="29"/>
    </row>
    <row r="21" spans="1:38" ht="18" thickBot="1">
      <c r="A21" s="48">
        <v>7</v>
      </c>
      <c r="B21" s="270" t="s">
        <v>61</v>
      </c>
      <c r="C21" s="35">
        <v>3</v>
      </c>
      <c r="D21" s="36">
        <v>30</v>
      </c>
      <c r="E21" s="37">
        <v>15</v>
      </c>
      <c r="F21" s="38"/>
      <c r="G21" s="50"/>
      <c r="H21" s="38">
        <v>15</v>
      </c>
      <c r="I21" s="50"/>
      <c r="J21" s="52"/>
      <c r="K21" s="50"/>
      <c r="L21" s="50"/>
      <c r="M21" s="50"/>
      <c r="N21" s="40"/>
      <c r="O21" s="41"/>
      <c r="P21" s="42"/>
      <c r="Q21" s="55"/>
      <c r="R21" s="45"/>
      <c r="S21" s="45"/>
      <c r="T21" s="45"/>
      <c r="U21" s="45"/>
      <c r="V21" s="46"/>
      <c r="W21" s="58"/>
      <c r="X21" s="54"/>
      <c r="Y21" s="40"/>
      <c r="Z21" s="40"/>
      <c r="AA21" s="40"/>
      <c r="AB21" s="41"/>
      <c r="AC21" s="41"/>
      <c r="AD21" s="54"/>
      <c r="AE21" s="39">
        <v>15</v>
      </c>
      <c r="AF21" s="37"/>
      <c r="AG21" s="38"/>
      <c r="AH21" s="38">
        <v>15</v>
      </c>
      <c r="AI21" s="40"/>
      <c r="AJ21" s="41" t="s">
        <v>29</v>
      </c>
      <c r="AK21" s="42">
        <v>3</v>
      </c>
      <c r="AL21" s="29"/>
    </row>
    <row r="22" spans="1:38" ht="18" thickBot="1">
      <c r="A22" s="48">
        <v>8</v>
      </c>
      <c r="B22" s="270" t="s">
        <v>62</v>
      </c>
      <c r="C22" s="35">
        <v>3</v>
      </c>
      <c r="D22" s="36">
        <v>30</v>
      </c>
      <c r="E22" s="37">
        <v>15</v>
      </c>
      <c r="F22" s="38"/>
      <c r="G22" s="50"/>
      <c r="H22" s="50">
        <v>15</v>
      </c>
      <c r="I22" s="50"/>
      <c r="J22" s="52"/>
      <c r="K22" s="50"/>
      <c r="L22" s="50"/>
      <c r="M22" s="50"/>
      <c r="N22" s="40"/>
      <c r="O22" s="41"/>
      <c r="P22" s="42"/>
      <c r="Q22" s="55"/>
      <c r="R22" s="45"/>
      <c r="S22" s="45"/>
      <c r="T22" s="45"/>
      <c r="U22" s="45"/>
      <c r="V22" s="46"/>
      <c r="W22" s="58"/>
      <c r="X22" s="54">
        <v>15</v>
      </c>
      <c r="Y22" s="40"/>
      <c r="Z22" s="40"/>
      <c r="AA22" s="40">
        <v>15</v>
      </c>
      <c r="AB22" s="41"/>
      <c r="AC22" s="41" t="s">
        <v>29</v>
      </c>
      <c r="AD22" s="54">
        <v>3</v>
      </c>
      <c r="AE22" s="39"/>
      <c r="AF22" s="37"/>
      <c r="AG22" s="38"/>
      <c r="AH22" s="38"/>
      <c r="AI22" s="40"/>
      <c r="AJ22" s="41"/>
      <c r="AK22" s="42"/>
      <c r="AL22" s="29"/>
    </row>
    <row r="23" spans="1:38" ht="18" thickBot="1">
      <c r="A23" s="48">
        <v>9</v>
      </c>
      <c r="B23" s="270" t="s">
        <v>63</v>
      </c>
      <c r="C23" s="35">
        <v>3</v>
      </c>
      <c r="D23" s="36">
        <v>30</v>
      </c>
      <c r="E23" s="37">
        <v>15</v>
      </c>
      <c r="F23" s="38"/>
      <c r="G23" s="50"/>
      <c r="H23" s="38">
        <v>15</v>
      </c>
      <c r="I23" s="50"/>
      <c r="J23" s="52"/>
      <c r="K23" s="50"/>
      <c r="L23" s="50"/>
      <c r="M23" s="50"/>
      <c r="N23" s="40"/>
      <c r="O23" s="41"/>
      <c r="P23" s="42"/>
      <c r="Q23" s="55"/>
      <c r="R23" s="45"/>
      <c r="S23" s="45"/>
      <c r="T23" s="45"/>
      <c r="U23" s="45"/>
      <c r="V23" s="46"/>
      <c r="W23" s="58"/>
      <c r="X23" s="54"/>
      <c r="Y23" s="40"/>
      <c r="Z23" s="40"/>
      <c r="AA23" s="40"/>
      <c r="AB23" s="41"/>
      <c r="AC23" s="41"/>
      <c r="AD23" s="54"/>
      <c r="AE23" s="39">
        <v>15</v>
      </c>
      <c r="AF23" s="37"/>
      <c r="AG23" s="38"/>
      <c r="AH23" s="38">
        <v>15</v>
      </c>
      <c r="AI23" s="40"/>
      <c r="AJ23" s="41" t="s">
        <v>29</v>
      </c>
      <c r="AK23" s="42">
        <v>3</v>
      </c>
      <c r="AL23" s="29"/>
    </row>
    <row r="24" spans="1:38" ht="18" thickBot="1">
      <c r="A24" s="59"/>
      <c r="B24" s="60" t="s">
        <v>30</v>
      </c>
      <c r="C24" s="61"/>
      <c r="D24" s="62"/>
      <c r="E24" s="63"/>
      <c r="F24" s="63"/>
      <c r="G24" s="63"/>
      <c r="H24" s="63"/>
      <c r="I24" s="63"/>
      <c r="J24" s="64"/>
      <c r="K24" s="63"/>
      <c r="L24" s="63"/>
      <c r="M24" s="63"/>
      <c r="N24" s="63"/>
      <c r="O24" s="65"/>
      <c r="P24" s="66"/>
      <c r="Q24" s="64"/>
      <c r="R24" s="67"/>
      <c r="S24" s="67"/>
      <c r="T24" s="67"/>
      <c r="U24" s="67"/>
      <c r="V24" s="68"/>
      <c r="W24" s="69"/>
      <c r="X24" s="70"/>
      <c r="Y24" s="63"/>
      <c r="Z24" s="63"/>
      <c r="AA24" s="63"/>
      <c r="AB24" s="65"/>
      <c r="AC24" s="65"/>
      <c r="AD24" s="70"/>
      <c r="AE24" s="64"/>
      <c r="AF24" s="63"/>
      <c r="AG24" s="63"/>
      <c r="AH24" s="63"/>
      <c r="AI24" s="65"/>
      <c r="AJ24" s="71"/>
      <c r="AK24" s="66"/>
      <c r="AL24" s="29"/>
    </row>
    <row r="25" spans="1:38" ht="18.75" thickBot="1" thickTop="1">
      <c r="A25" s="34">
        <v>10</v>
      </c>
      <c r="B25" s="271" t="s">
        <v>64</v>
      </c>
      <c r="C25" s="35">
        <v>5</v>
      </c>
      <c r="D25" s="36">
        <v>45</v>
      </c>
      <c r="E25" s="40">
        <v>30</v>
      </c>
      <c r="F25" s="40">
        <v>15</v>
      </c>
      <c r="G25" s="40"/>
      <c r="H25" s="40"/>
      <c r="I25" s="40"/>
      <c r="J25" s="72">
        <v>30</v>
      </c>
      <c r="K25" s="40">
        <v>15</v>
      </c>
      <c r="L25" s="40"/>
      <c r="M25" s="40"/>
      <c r="N25" s="40"/>
      <c r="O25" s="41" t="s">
        <v>29</v>
      </c>
      <c r="P25" s="42">
        <v>5</v>
      </c>
      <c r="Q25" s="55"/>
      <c r="R25" s="40"/>
      <c r="S25" s="40"/>
      <c r="T25" s="40"/>
      <c r="U25" s="40"/>
      <c r="V25" s="41"/>
      <c r="W25" s="42"/>
      <c r="X25" s="40"/>
      <c r="Y25" s="40"/>
      <c r="Z25" s="40"/>
      <c r="AA25" s="40"/>
      <c r="AB25" s="40"/>
      <c r="AC25" s="41"/>
      <c r="AD25" s="42"/>
      <c r="AE25" s="55"/>
      <c r="AF25" s="40"/>
      <c r="AG25" s="40"/>
      <c r="AH25" s="40"/>
      <c r="AI25" s="41"/>
      <c r="AJ25" s="53"/>
      <c r="AK25" s="42"/>
      <c r="AL25" s="29"/>
    </row>
    <row r="26" spans="1:38" ht="18" thickBot="1">
      <c r="A26" s="73">
        <v>11</v>
      </c>
      <c r="B26" s="270" t="s">
        <v>65</v>
      </c>
      <c r="C26" s="74">
        <v>2</v>
      </c>
      <c r="D26" s="75">
        <v>15</v>
      </c>
      <c r="E26" s="40">
        <v>15</v>
      </c>
      <c r="F26" s="40"/>
      <c r="G26" s="40"/>
      <c r="H26" s="40"/>
      <c r="I26" s="42"/>
      <c r="J26" s="53">
        <v>15</v>
      </c>
      <c r="K26" s="40"/>
      <c r="L26" s="40"/>
      <c r="M26" s="40"/>
      <c r="N26" s="40"/>
      <c r="O26" s="41" t="s">
        <v>29</v>
      </c>
      <c r="P26" s="42">
        <v>2</v>
      </c>
      <c r="Q26" s="40"/>
      <c r="R26" s="40"/>
      <c r="S26" s="40"/>
      <c r="T26" s="40"/>
      <c r="U26" s="40"/>
      <c r="V26" s="41"/>
      <c r="W26" s="42"/>
      <c r="X26" s="40"/>
      <c r="Y26" s="40"/>
      <c r="Z26" s="40"/>
      <c r="AA26" s="40"/>
      <c r="AB26" s="42"/>
      <c r="AC26" s="41"/>
      <c r="AD26" s="42"/>
      <c r="AE26" s="55"/>
      <c r="AF26" s="40"/>
      <c r="AG26" s="40"/>
      <c r="AH26" s="40"/>
      <c r="AI26" s="41"/>
      <c r="AJ26" s="53"/>
      <c r="AK26" s="42"/>
      <c r="AL26" s="29"/>
    </row>
    <row r="27" spans="1:38" ht="18" thickBot="1">
      <c r="A27" s="76"/>
      <c r="B27" s="77" t="s">
        <v>66</v>
      </c>
      <c r="C27" s="78"/>
      <c r="D27" s="79"/>
      <c r="E27" s="80"/>
      <c r="F27" s="80"/>
      <c r="G27" s="80"/>
      <c r="H27" s="80"/>
      <c r="I27" s="80"/>
      <c r="J27" s="81"/>
      <c r="K27" s="80"/>
      <c r="L27" s="80"/>
      <c r="M27" s="80"/>
      <c r="N27" s="80"/>
      <c r="O27" s="82"/>
      <c r="P27" s="83"/>
      <c r="Q27" s="81"/>
      <c r="R27" s="80"/>
      <c r="S27" s="80"/>
      <c r="T27" s="80"/>
      <c r="U27" s="80"/>
      <c r="V27" s="82"/>
      <c r="W27" s="83"/>
      <c r="X27" s="80"/>
      <c r="Y27" s="80"/>
      <c r="Z27" s="80"/>
      <c r="AA27" s="80"/>
      <c r="AB27" s="80"/>
      <c r="AC27" s="82"/>
      <c r="AD27" s="83"/>
      <c r="AE27" s="81"/>
      <c r="AF27" s="80"/>
      <c r="AG27" s="80"/>
      <c r="AH27" s="80"/>
      <c r="AI27" s="82"/>
      <c r="AJ27" s="84"/>
      <c r="AK27" s="83"/>
      <c r="AL27" s="29"/>
    </row>
    <row r="28" spans="1:38" ht="18" thickBot="1">
      <c r="A28" s="85">
        <v>12</v>
      </c>
      <c r="B28" s="270" t="s">
        <v>67</v>
      </c>
      <c r="C28" s="86">
        <v>3</v>
      </c>
      <c r="D28" s="36">
        <v>30</v>
      </c>
      <c r="E28" s="40"/>
      <c r="F28" s="40"/>
      <c r="G28" s="40">
        <v>30</v>
      </c>
      <c r="H28" s="40"/>
      <c r="I28" s="40"/>
      <c r="J28" s="55"/>
      <c r="K28" s="40"/>
      <c r="L28" s="40"/>
      <c r="M28" s="40"/>
      <c r="N28" s="40"/>
      <c r="O28" s="41"/>
      <c r="P28" s="42"/>
      <c r="Q28" s="55"/>
      <c r="R28" s="40"/>
      <c r="S28" s="40">
        <v>30</v>
      </c>
      <c r="T28" s="40"/>
      <c r="U28" s="40"/>
      <c r="V28" s="41" t="s">
        <v>29</v>
      </c>
      <c r="W28" s="42">
        <v>3</v>
      </c>
      <c r="X28" s="40"/>
      <c r="Y28" s="40"/>
      <c r="Z28" s="40"/>
      <c r="AA28" s="40"/>
      <c r="AB28" s="40"/>
      <c r="AC28" s="41"/>
      <c r="AD28" s="42"/>
      <c r="AE28" s="87"/>
      <c r="AF28" s="88"/>
      <c r="AG28" s="88"/>
      <c r="AH28" s="88"/>
      <c r="AI28" s="89"/>
      <c r="AJ28" s="90"/>
      <c r="AK28" s="91"/>
      <c r="AL28" s="29"/>
    </row>
    <row r="29" spans="1:38" ht="18" thickBot="1">
      <c r="A29" s="85">
        <v>13</v>
      </c>
      <c r="B29" s="270" t="s">
        <v>68</v>
      </c>
      <c r="C29" s="86">
        <v>6</v>
      </c>
      <c r="D29" s="36">
        <v>60</v>
      </c>
      <c r="E29" s="40">
        <v>30</v>
      </c>
      <c r="F29" s="40"/>
      <c r="G29" s="40"/>
      <c r="H29" s="40">
        <v>30</v>
      </c>
      <c r="I29" s="40"/>
      <c r="J29" s="55">
        <v>30</v>
      </c>
      <c r="K29" s="40"/>
      <c r="L29" s="40"/>
      <c r="M29" s="40">
        <v>30</v>
      </c>
      <c r="N29" s="40"/>
      <c r="O29" s="41" t="s">
        <v>27</v>
      </c>
      <c r="P29" s="42">
        <v>6</v>
      </c>
      <c r="Q29" s="55"/>
      <c r="R29" s="40"/>
      <c r="S29" s="40"/>
      <c r="T29" s="40"/>
      <c r="U29" s="40"/>
      <c r="V29" s="41"/>
      <c r="W29" s="42"/>
      <c r="X29" s="40"/>
      <c r="Y29" s="40"/>
      <c r="Z29" s="40"/>
      <c r="AA29" s="40"/>
      <c r="AB29" s="40"/>
      <c r="AC29" s="41"/>
      <c r="AD29" s="42"/>
      <c r="AE29" s="87"/>
      <c r="AF29" s="88"/>
      <c r="AG29" s="88"/>
      <c r="AH29" s="88"/>
      <c r="AI29" s="89"/>
      <c r="AJ29" s="90"/>
      <c r="AK29" s="91"/>
      <c r="AL29" s="29"/>
    </row>
    <row r="30" spans="1:38" ht="21.75" thickBot="1">
      <c r="A30" s="85">
        <v>14</v>
      </c>
      <c r="B30" s="272" t="s">
        <v>69</v>
      </c>
      <c r="C30" s="86">
        <v>3</v>
      </c>
      <c r="D30" s="36">
        <v>15</v>
      </c>
      <c r="E30" s="40"/>
      <c r="F30" s="40"/>
      <c r="G30" s="40"/>
      <c r="H30" s="40">
        <v>15</v>
      </c>
      <c r="I30" s="40"/>
      <c r="J30" s="55"/>
      <c r="K30" s="40"/>
      <c r="L30" s="40"/>
      <c r="M30" s="40">
        <v>15</v>
      </c>
      <c r="N30" s="40"/>
      <c r="O30" s="41" t="s">
        <v>29</v>
      </c>
      <c r="P30" s="42">
        <v>3</v>
      </c>
      <c r="Q30" s="55"/>
      <c r="R30" s="40"/>
      <c r="S30" s="40"/>
      <c r="T30" s="40"/>
      <c r="U30" s="40"/>
      <c r="V30" s="41"/>
      <c r="W30" s="42"/>
      <c r="X30" s="40"/>
      <c r="Y30" s="40"/>
      <c r="Z30" s="40"/>
      <c r="AA30" s="40"/>
      <c r="AB30" s="40"/>
      <c r="AC30" s="41"/>
      <c r="AD30" s="42"/>
      <c r="AE30" s="55"/>
      <c r="AF30" s="40"/>
      <c r="AG30" s="40"/>
      <c r="AH30" s="40"/>
      <c r="AI30" s="41"/>
      <c r="AJ30" s="53"/>
      <c r="AK30" s="42"/>
      <c r="AL30" s="29"/>
    </row>
    <row r="31" spans="1:38" ht="18">
      <c r="A31" s="92"/>
      <c r="B31" s="93" t="s">
        <v>33</v>
      </c>
      <c r="C31" s="94"/>
      <c r="D31" s="95"/>
      <c r="E31" s="96"/>
      <c r="F31" s="96"/>
      <c r="G31" s="96"/>
      <c r="H31" s="96"/>
      <c r="I31" s="96"/>
      <c r="J31" s="97"/>
      <c r="K31" s="96"/>
      <c r="L31" s="96"/>
      <c r="M31" s="96"/>
      <c r="N31" s="96"/>
      <c r="O31" s="98"/>
      <c r="P31" s="99"/>
      <c r="Q31" s="97"/>
      <c r="R31" s="100"/>
      <c r="S31" s="100"/>
      <c r="T31" s="100"/>
      <c r="U31" s="100"/>
      <c r="V31" s="101"/>
      <c r="W31" s="102"/>
      <c r="X31" s="99"/>
      <c r="Y31" s="96"/>
      <c r="Z31" s="96"/>
      <c r="AA31" s="96"/>
      <c r="AB31" s="98"/>
      <c r="AC31" s="98"/>
      <c r="AD31" s="99"/>
      <c r="AE31" s="97"/>
      <c r="AF31" s="96"/>
      <c r="AG31" s="96"/>
      <c r="AH31" s="96"/>
      <c r="AI31" s="98"/>
      <c r="AJ31" s="103"/>
      <c r="AK31" s="104"/>
      <c r="AL31" s="29"/>
    </row>
    <row r="32" spans="1:38" ht="18" thickBot="1">
      <c r="A32" s="48">
        <v>15</v>
      </c>
      <c r="B32" s="105" t="s">
        <v>70</v>
      </c>
      <c r="C32" s="58">
        <v>8</v>
      </c>
      <c r="D32" s="36">
        <v>60</v>
      </c>
      <c r="E32" s="40"/>
      <c r="F32" s="40"/>
      <c r="G32" s="40"/>
      <c r="H32" s="40">
        <v>60</v>
      </c>
      <c r="I32" s="40"/>
      <c r="J32" s="55"/>
      <c r="K32" s="40"/>
      <c r="L32" s="40"/>
      <c r="M32" s="40"/>
      <c r="N32" s="40"/>
      <c r="O32" s="41"/>
      <c r="P32" s="54"/>
      <c r="Q32" s="40"/>
      <c r="R32" s="40"/>
      <c r="S32" s="40"/>
      <c r="T32" s="40">
        <v>30</v>
      </c>
      <c r="U32" s="40"/>
      <c r="V32" s="40" t="s">
        <v>29</v>
      </c>
      <c r="W32" s="42">
        <v>4</v>
      </c>
      <c r="X32" s="54"/>
      <c r="Y32" s="40"/>
      <c r="Z32" s="40"/>
      <c r="AA32" s="40">
        <v>30</v>
      </c>
      <c r="AB32" s="40"/>
      <c r="AC32" s="40" t="s">
        <v>29</v>
      </c>
      <c r="AD32" s="42">
        <v>4</v>
      </c>
      <c r="AE32" s="55"/>
      <c r="AF32" s="40"/>
      <c r="AG32" s="40"/>
      <c r="AH32" s="40"/>
      <c r="AI32" s="41"/>
      <c r="AJ32" s="53"/>
      <c r="AK32" s="42"/>
      <c r="AL32" s="29"/>
    </row>
    <row r="33" spans="1:38" ht="18" thickBot="1">
      <c r="A33" s="106"/>
      <c r="B33" s="107"/>
      <c r="C33" s="108"/>
      <c r="D33" s="109"/>
      <c r="E33" s="110"/>
      <c r="F33" s="110"/>
      <c r="G33" s="110"/>
      <c r="H33" s="110"/>
      <c r="I33" s="110"/>
      <c r="J33" s="111"/>
      <c r="K33" s="110"/>
      <c r="L33" s="110"/>
      <c r="M33" s="110"/>
      <c r="N33" s="110"/>
      <c r="O33" s="112"/>
      <c r="P33" s="113"/>
      <c r="Q33" s="111"/>
      <c r="R33" s="114"/>
      <c r="S33" s="114"/>
      <c r="T33" s="114"/>
      <c r="U33" s="114"/>
      <c r="V33" s="115"/>
      <c r="W33" s="116"/>
      <c r="X33" s="113"/>
      <c r="Y33" s="110"/>
      <c r="Z33" s="110"/>
      <c r="AA33" s="110"/>
      <c r="AB33" s="112"/>
      <c r="AC33" s="112"/>
      <c r="AD33" s="113"/>
      <c r="AE33" s="111"/>
      <c r="AF33" s="110"/>
      <c r="AG33" s="110"/>
      <c r="AH33" s="110"/>
      <c r="AI33" s="112"/>
      <c r="AJ33" s="117"/>
      <c r="AK33" s="118"/>
      <c r="AL33" s="29"/>
    </row>
    <row r="34" spans="1:38" ht="18" thickBot="1">
      <c r="A34" s="48">
        <v>16</v>
      </c>
      <c r="B34" s="119" t="s">
        <v>34</v>
      </c>
      <c r="C34" s="120">
        <v>1</v>
      </c>
      <c r="D34" s="36">
        <v>30</v>
      </c>
      <c r="E34" s="40"/>
      <c r="F34" s="40">
        <v>30</v>
      </c>
      <c r="G34" s="40"/>
      <c r="H34" s="40"/>
      <c r="I34" s="40"/>
      <c r="J34" s="72"/>
      <c r="K34" s="40">
        <v>30</v>
      </c>
      <c r="L34" s="40"/>
      <c r="M34" s="40"/>
      <c r="N34" s="40"/>
      <c r="O34" s="41" t="s">
        <v>29</v>
      </c>
      <c r="P34" s="42">
        <v>1</v>
      </c>
      <c r="Q34" s="55"/>
      <c r="R34" s="45"/>
      <c r="S34" s="45"/>
      <c r="T34" s="45"/>
      <c r="U34" s="45"/>
      <c r="V34" s="46"/>
      <c r="W34" s="58"/>
      <c r="X34" s="54"/>
      <c r="Y34" s="40"/>
      <c r="Z34" s="40"/>
      <c r="AA34" s="40"/>
      <c r="AB34" s="41"/>
      <c r="AC34" s="41"/>
      <c r="AD34" s="54"/>
      <c r="AE34" s="55"/>
      <c r="AF34" s="40"/>
      <c r="AG34" s="40"/>
      <c r="AH34" s="40"/>
      <c r="AI34" s="41"/>
      <c r="AJ34" s="53"/>
      <c r="AK34" s="42"/>
      <c r="AL34" s="29"/>
    </row>
    <row r="35" spans="1:38" s="125" customFormat="1" ht="17.25" thickBot="1">
      <c r="A35" s="395" t="s">
        <v>35</v>
      </c>
      <c r="B35" s="395"/>
      <c r="C35" s="121">
        <f aca="true" t="shared" si="0" ref="C35:N35">SUM(C15:C34)</f>
        <v>62</v>
      </c>
      <c r="D35" s="122">
        <f t="shared" si="0"/>
        <v>555</v>
      </c>
      <c r="E35" s="122">
        <f t="shared" si="0"/>
        <v>210</v>
      </c>
      <c r="F35" s="122">
        <f t="shared" si="0"/>
        <v>45</v>
      </c>
      <c r="G35" s="122">
        <f t="shared" si="0"/>
        <v>30</v>
      </c>
      <c r="H35" s="122">
        <f t="shared" si="0"/>
        <v>270</v>
      </c>
      <c r="I35" s="122">
        <f t="shared" si="0"/>
        <v>0</v>
      </c>
      <c r="J35" s="122">
        <f t="shared" si="0"/>
        <v>105</v>
      </c>
      <c r="K35" s="123">
        <f t="shared" si="0"/>
        <v>45</v>
      </c>
      <c r="L35" s="122">
        <f t="shared" si="0"/>
        <v>0</v>
      </c>
      <c r="M35" s="122">
        <f t="shared" si="0"/>
        <v>90</v>
      </c>
      <c r="N35" s="122">
        <f t="shared" si="0"/>
        <v>0</v>
      </c>
      <c r="O35" s="122"/>
      <c r="P35" s="122">
        <f aca="true" t="shared" si="1" ref="P35:U35">SUM(P15:P34)</f>
        <v>26</v>
      </c>
      <c r="Q35" s="122">
        <f t="shared" si="1"/>
        <v>30</v>
      </c>
      <c r="R35" s="122">
        <f t="shared" si="1"/>
        <v>0</v>
      </c>
      <c r="S35" s="122">
        <f t="shared" si="1"/>
        <v>30</v>
      </c>
      <c r="T35" s="122">
        <f t="shared" si="1"/>
        <v>75</v>
      </c>
      <c r="U35" s="122">
        <f t="shared" si="1"/>
        <v>0</v>
      </c>
      <c r="V35" s="122"/>
      <c r="W35" s="122">
        <f aca="true" t="shared" si="2" ref="W35:AB35">SUM(W15:W34)</f>
        <v>15</v>
      </c>
      <c r="X35" s="122">
        <f t="shared" si="2"/>
        <v>45</v>
      </c>
      <c r="Y35" s="122">
        <f t="shared" si="2"/>
        <v>0</v>
      </c>
      <c r="Z35" s="122">
        <f t="shared" si="2"/>
        <v>0</v>
      </c>
      <c r="AA35" s="122">
        <f t="shared" si="2"/>
        <v>75</v>
      </c>
      <c r="AB35" s="122">
        <f t="shared" si="2"/>
        <v>0</v>
      </c>
      <c r="AC35" s="122"/>
      <c r="AD35" s="122">
        <f aca="true" t="shared" si="3" ref="AD35:AI35">SUM(AD15:AD34)</f>
        <v>15</v>
      </c>
      <c r="AE35" s="122">
        <f t="shared" si="3"/>
        <v>30</v>
      </c>
      <c r="AF35" s="122">
        <f t="shared" si="3"/>
        <v>0</v>
      </c>
      <c r="AG35" s="122">
        <f t="shared" si="3"/>
        <v>0</v>
      </c>
      <c r="AH35" s="122">
        <f t="shared" si="3"/>
        <v>30</v>
      </c>
      <c r="AI35" s="122">
        <f t="shared" si="3"/>
        <v>0</v>
      </c>
      <c r="AJ35" s="122"/>
      <c r="AK35" s="122">
        <f>SUM(AK15:AK34)</f>
        <v>6</v>
      </c>
      <c r="AL35" s="124"/>
    </row>
    <row r="36" spans="1:38" ht="18" thickBot="1">
      <c r="A36" s="405" t="s">
        <v>36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29"/>
    </row>
    <row r="37" spans="1:38" ht="18">
      <c r="A37" s="55">
        <v>17</v>
      </c>
      <c r="B37" s="126" t="s">
        <v>71</v>
      </c>
      <c r="C37" s="58">
        <v>22</v>
      </c>
      <c r="D37" s="36">
        <v>120</v>
      </c>
      <c r="E37" s="40"/>
      <c r="F37" s="40"/>
      <c r="G37" s="40"/>
      <c r="H37" s="40"/>
      <c r="I37" s="40">
        <v>120</v>
      </c>
      <c r="J37" s="55"/>
      <c r="K37" s="40"/>
      <c r="L37" s="40"/>
      <c r="M37" s="40"/>
      <c r="N37" s="40">
        <v>30</v>
      </c>
      <c r="O37" s="41" t="s">
        <v>29</v>
      </c>
      <c r="P37" s="127">
        <v>4</v>
      </c>
      <c r="Q37" s="128"/>
      <c r="R37" s="45"/>
      <c r="S37" s="45"/>
      <c r="T37" s="45"/>
      <c r="U37" s="40">
        <v>30</v>
      </c>
      <c r="V37" s="41" t="s">
        <v>29</v>
      </c>
      <c r="W37" s="127">
        <v>4</v>
      </c>
      <c r="X37" s="54"/>
      <c r="Y37" s="40"/>
      <c r="Z37" s="40"/>
      <c r="AA37" s="40"/>
      <c r="AB37" s="40">
        <v>30</v>
      </c>
      <c r="AC37" s="41" t="s">
        <v>29</v>
      </c>
      <c r="AD37" s="127">
        <v>6</v>
      </c>
      <c r="AE37" s="55"/>
      <c r="AF37" s="40"/>
      <c r="AG37" s="40"/>
      <c r="AH37" s="40"/>
      <c r="AI37" s="40">
        <v>30</v>
      </c>
      <c r="AJ37" s="41" t="s">
        <v>29</v>
      </c>
      <c r="AK37" s="127">
        <v>8</v>
      </c>
      <c r="AL37" s="29"/>
    </row>
    <row r="38" spans="1:38" ht="18" thickBot="1">
      <c r="A38" s="55">
        <v>18</v>
      </c>
      <c r="B38" s="105" t="s">
        <v>72</v>
      </c>
      <c r="C38" s="58">
        <v>8</v>
      </c>
      <c r="D38" s="36">
        <v>120</v>
      </c>
      <c r="E38" s="40">
        <v>120</v>
      </c>
      <c r="F38" s="40"/>
      <c r="G38" s="40"/>
      <c r="H38" s="40"/>
      <c r="I38" s="40"/>
      <c r="J38" s="55"/>
      <c r="K38" s="40"/>
      <c r="L38" s="40"/>
      <c r="M38" s="40"/>
      <c r="N38" s="40"/>
      <c r="O38" s="41"/>
      <c r="P38" s="57"/>
      <c r="Q38" s="53">
        <v>60</v>
      </c>
      <c r="R38" s="40"/>
      <c r="S38" s="40"/>
      <c r="T38" s="40"/>
      <c r="U38" s="129"/>
      <c r="V38" s="46" t="s">
        <v>29</v>
      </c>
      <c r="W38" s="58">
        <v>4</v>
      </c>
      <c r="X38" s="54">
        <v>30</v>
      </c>
      <c r="Y38" s="40"/>
      <c r="Z38" s="40"/>
      <c r="AA38" s="40"/>
      <c r="AB38" s="41"/>
      <c r="AC38" s="41" t="s">
        <v>29</v>
      </c>
      <c r="AD38" s="54">
        <v>2</v>
      </c>
      <c r="AE38" s="55">
        <v>30</v>
      </c>
      <c r="AF38" s="40"/>
      <c r="AG38" s="40"/>
      <c r="AH38" s="40"/>
      <c r="AI38" s="41"/>
      <c r="AJ38" s="53" t="s">
        <v>29</v>
      </c>
      <c r="AK38" s="58">
        <v>2</v>
      </c>
      <c r="AL38" s="29"/>
    </row>
    <row r="39" spans="1:38" ht="18" thickBot="1">
      <c r="A39" s="130"/>
      <c r="B39" s="131" t="s">
        <v>73</v>
      </c>
      <c r="C39" s="102"/>
      <c r="D39" s="95"/>
      <c r="E39" s="96"/>
      <c r="F39" s="96"/>
      <c r="G39" s="96"/>
      <c r="H39" s="96"/>
      <c r="I39" s="96"/>
      <c r="J39" s="97"/>
      <c r="K39" s="96"/>
      <c r="L39" s="96"/>
      <c r="M39" s="96"/>
      <c r="N39" s="96"/>
      <c r="O39" s="98"/>
      <c r="P39" s="132"/>
      <c r="Q39" s="103"/>
      <c r="R39" s="96"/>
      <c r="S39" s="96"/>
      <c r="T39" s="96"/>
      <c r="U39" s="133"/>
      <c r="V39" s="101"/>
      <c r="W39" s="102"/>
      <c r="X39" s="99"/>
      <c r="Y39" s="96"/>
      <c r="Z39" s="96"/>
      <c r="AA39" s="96"/>
      <c r="AB39" s="98"/>
      <c r="AC39" s="98"/>
      <c r="AD39" s="99"/>
      <c r="AE39" s="97"/>
      <c r="AF39" s="96"/>
      <c r="AG39" s="96"/>
      <c r="AH39" s="96"/>
      <c r="AI39" s="98"/>
      <c r="AJ39" s="103"/>
      <c r="AK39" s="102"/>
      <c r="AL39" s="29"/>
    </row>
    <row r="40" spans="1:38" ht="18" thickBot="1">
      <c r="A40" s="134">
        <v>19</v>
      </c>
      <c r="B40" s="135" t="s">
        <v>74</v>
      </c>
      <c r="C40" s="136">
        <v>4</v>
      </c>
      <c r="D40" s="137">
        <v>30</v>
      </c>
      <c r="E40" s="138">
        <v>15</v>
      </c>
      <c r="F40" s="138"/>
      <c r="G40" s="138"/>
      <c r="H40" s="138">
        <v>15</v>
      </c>
      <c r="I40" s="138"/>
      <c r="J40" s="139"/>
      <c r="K40" s="138"/>
      <c r="L40" s="138"/>
      <c r="M40" s="138"/>
      <c r="N40" s="138"/>
      <c r="O40" s="140"/>
      <c r="P40" s="141"/>
      <c r="Q40" s="138">
        <v>15</v>
      </c>
      <c r="R40" s="138"/>
      <c r="S40" s="138"/>
      <c r="T40" s="138">
        <v>15</v>
      </c>
      <c r="U40" s="142"/>
      <c r="V40" s="143" t="s">
        <v>27</v>
      </c>
      <c r="W40" s="144">
        <v>4</v>
      </c>
      <c r="X40" s="145"/>
      <c r="Y40" s="138"/>
      <c r="Z40" s="138"/>
      <c r="AA40" s="138"/>
      <c r="AB40" s="140"/>
      <c r="AC40" s="140"/>
      <c r="AD40" s="145"/>
      <c r="AE40" s="146"/>
      <c r="AF40" s="138"/>
      <c r="AG40" s="138"/>
      <c r="AH40" s="138"/>
      <c r="AI40" s="140"/>
      <c r="AJ40" s="140"/>
      <c r="AK40" s="144"/>
      <c r="AL40" s="29"/>
    </row>
    <row r="41" spans="1:38" ht="18" thickBot="1">
      <c r="A41" s="72">
        <v>20</v>
      </c>
      <c r="B41" s="147" t="s">
        <v>75</v>
      </c>
      <c r="C41" s="148">
        <v>3</v>
      </c>
      <c r="D41" s="137">
        <v>30</v>
      </c>
      <c r="E41" s="149">
        <v>30</v>
      </c>
      <c r="F41" s="149"/>
      <c r="G41" s="149"/>
      <c r="H41" s="149"/>
      <c r="I41" s="150"/>
      <c r="J41" s="151"/>
      <c r="K41" s="152"/>
      <c r="L41" s="152"/>
      <c r="M41" s="152"/>
      <c r="N41" s="152"/>
      <c r="O41" s="152"/>
      <c r="P41" s="153"/>
      <c r="Q41" s="151">
        <v>30</v>
      </c>
      <c r="R41" s="152"/>
      <c r="S41" s="152"/>
      <c r="T41" s="152"/>
      <c r="U41" s="152"/>
      <c r="V41" s="149" t="s">
        <v>29</v>
      </c>
      <c r="W41" s="150">
        <v>3</v>
      </c>
      <c r="X41" s="149"/>
      <c r="Y41" s="149"/>
      <c r="Z41" s="149"/>
      <c r="AA41" s="149"/>
      <c r="AB41" s="150"/>
      <c r="AC41" s="149"/>
      <c r="AD41" s="150"/>
      <c r="AE41" s="146"/>
      <c r="AF41" s="138"/>
      <c r="AG41" s="138"/>
      <c r="AH41" s="138"/>
      <c r="AI41" s="140"/>
      <c r="AJ41" s="140"/>
      <c r="AK41" s="144"/>
      <c r="AL41" s="29"/>
    </row>
    <row r="42" spans="1:38" ht="18" thickBot="1">
      <c r="A42" s="72">
        <v>21</v>
      </c>
      <c r="B42" s="147" t="s">
        <v>76</v>
      </c>
      <c r="C42" s="136">
        <v>4</v>
      </c>
      <c r="D42" s="137">
        <v>30</v>
      </c>
      <c r="E42" s="138">
        <v>15</v>
      </c>
      <c r="F42" s="138"/>
      <c r="G42" s="138"/>
      <c r="H42" s="138">
        <v>15</v>
      </c>
      <c r="I42" s="138"/>
      <c r="J42" s="146"/>
      <c r="K42" s="138"/>
      <c r="L42" s="138"/>
      <c r="M42" s="138"/>
      <c r="N42" s="138"/>
      <c r="O42" s="140"/>
      <c r="P42" s="141"/>
      <c r="Q42" s="146"/>
      <c r="R42" s="138"/>
      <c r="S42" s="138"/>
      <c r="T42" s="138"/>
      <c r="U42" s="138"/>
      <c r="V42" s="140"/>
      <c r="W42" s="141"/>
      <c r="X42" s="138">
        <v>15</v>
      </c>
      <c r="Y42" s="138"/>
      <c r="Z42" s="138"/>
      <c r="AA42" s="138">
        <v>15</v>
      </c>
      <c r="AB42" s="138"/>
      <c r="AC42" s="140" t="s">
        <v>27</v>
      </c>
      <c r="AD42" s="141">
        <v>4</v>
      </c>
      <c r="AE42" s="146"/>
      <c r="AF42" s="138"/>
      <c r="AG42" s="138"/>
      <c r="AH42" s="138"/>
      <c r="AI42" s="140"/>
      <c r="AJ42" s="140"/>
      <c r="AK42" s="144"/>
      <c r="AL42" s="29"/>
    </row>
    <row r="43" spans="1:38" ht="18" thickBot="1">
      <c r="A43" s="134">
        <v>22</v>
      </c>
      <c r="B43" s="147" t="s">
        <v>77</v>
      </c>
      <c r="C43" s="136">
        <v>3</v>
      </c>
      <c r="D43" s="137">
        <v>30</v>
      </c>
      <c r="E43" s="138">
        <v>30</v>
      </c>
      <c r="F43" s="138"/>
      <c r="G43" s="138"/>
      <c r="H43" s="138"/>
      <c r="I43" s="138"/>
      <c r="J43" s="146"/>
      <c r="K43" s="138"/>
      <c r="L43" s="138"/>
      <c r="M43" s="138"/>
      <c r="N43" s="138"/>
      <c r="O43" s="140"/>
      <c r="P43" s="141"/>
      <c r="Q43" s="146"/>
      <c r="R43" s="138"/>
      <c r="S43" s="138"/>
      <c r="T43" s="138"/>
      <c r="U43" s="138"/>
      <c r="V43" s="140"/>
      <c r="W43" s="141"/>
      <c r="X43" s="145">
        <v>30</v>
      </c>
      <c r="Y43" s="138"/>
      <c r="Z43" s="138"/>
      <c r="AA43" s="138"/>
      <c r="AB43" s="140"/>
      <c r="AC43" s="140" t="s">
        <v>29</v>
      </c>
      <c r="AD43" s="154">
        <v>3</v>
      </c>
      <c r="AE43" s="145"/>
      <c r="AF43" s="138"/>
      <c r="AG43" s="138"/>
      <c r="AH43" s="138"/>
      <c r="AI43" s="155"/>
      <c r="AJ43" s="156"/>
      <c r="AK43" s="141"/>
      <c r="AL43" s="29"/>
    </row>
    <row r="44" spans="1:38" ht="18" thickBot="1">
      <c r="A44" s="72">
        <v>23</v>
      </c>
      <c r="B44" s="147" t="s">
        <v>78</v>
      </c>
      <c r="C44" s="136">
        <v>3</v>
      </c>
      <c r="D44" s="137">
        <v>30</v>
      </c>
      <c r="E44" s="138">
        <v>30</v>
      </c>
      <c r="F44" s="138"/>
      <c r="G44" s="138"/>
      <c r="H44" s="138"/>
      <c r="I44" s="138"/>
      <c r="J44" s="146"/>
      <c r="K44" s="138"/>
      <c r="L44" s="138"/>
      <c r="M44" s="138"/>
      <c r="N44" s="138"/>
      <c r="O44" s="140"/>
      <c r="P44" s="145"/>
      <c r="Q44" s="146"/>
      <c r="R44" s="155"/>
      <c r="S44" s="155"/>
      <c r="T44" s="155"/>
      <c r="U44" s="155"/>
      <c r="V44" s="143"/>
      <c r="W44" s="144"/>
      <c r="X44" s="145"/>
      <c r="Y44" s="138"/>
      <c r="Z44" s="138"/>
      <c r="AA44" s="138"/>
      <c r="AB44" s="140"/>
      <c r="AC44" s="140"/>
      <c r="AD44" s="157"/>
      <c r="AE44" s="145">
        <v>30</v>
      </c>
      <c r="AF44" s="138"/>
      <c r="AG44" s="138"/>
      <c r="AH44" s="138"/>
      <c r="AI44" s="140"/>
      <c r="AJ44" s="156" t="s">
        <v>29</v>
      </c>
      <c r="AK44" s="141">
        <v>3</v>
      </c>
      <c r="AL44" s="29"/>
    </row>
    <row r="45" spans="1:38" s="171" customFormat="1" ht="18" thickBot="1">
      <c r="A45" s="158"/>
      <c r="B45" s="159" t="s">
        <v>79</v>
      </c>
      <c r="C45" s="160"/>
      <c r="D45" s="161"/>
      <c r="E45" s="162"/>
      <c r="F45" s="162"/>
      <c r="G45" s="162"/>
      <c r="H45" s="162"/>
      <c r="I45" s="162"/>
      <c r="J45" s="163"/>
      <c r="K45" s="162"/>
      <c r="L45" s="162"/>
      <c r="M45" s="162"/>
      <c r="N45" s="162"/>
      <c r="O45" s="164"/>
      <c r="P45" s="165"/>
      <c r="Q45" s="166"/>
      <c r="R45" s="162"/>
      <c r="S45" s="162"/>
      <c r="T45" s="162"/>
      <c r="U45" s="167"/>
      <c r="V45" s="168"/>
      <c r="W45" s="160"/>
      <c r="X45" s="169"/>
      <c r="Y45" s="162"/>
      <c r="Z45" s="162"/>
      <c r="AA45" s="162"/>
      <c r="AB45" s="164"/>
      <c r="AC45" s="164"/>
      <c r="AD45" s="169"/>
      <c r="AE45" s="163"/>
      <c r="AF45" s="162"/>
      <c r="AG45" s="162"/>
      <c r="AH45" s="162"/>
      <c r="AI45" s="164"/>
      <c r="AJ45" s="166"/>
      <c r="AK45" s="160"/>
      <c r="AL45" s="170"/>
    </row>
    <row r="46" spans="1:38" ht="18" thickBot="1">
      <c r="A46" s="134">
        <v>19</v>
      </c>
      <c r="B46" s="135" t="s">
        <v>80</v>
      </c>
      <c r="C46" s="136">
        <v>4</v>
      </c>
      <c r="D46" s="137">
        <v>30</v>
      </c>
      <c r="E46" s="138">
        <v>15</v>
      </c>
      <c r="F46" s="138"/>
      <c r="G46" s="138"/>
      <c r="H46" s="138">
        <v>15</v>
      </c>
      <c r="I46" s="138"/>
      <c r="J46" s="139"/>
      <c r="K46" s="138"/>
      <c r="L46" s="138"/>
      <c r="M46" s="138"/>
      <c r="N46" s="138"/>
      <c r="O46" s="140"/>
      <c r="P46" s="141"/>
      <c r="Q46" s="138">
        <v>15</v>
      </c>
      <c r="R46" s="138"/>
      <c r="S46" s="138"/>
      <c r="T46" s="138">
        <v>15</v>
      </c>
      <c r="U46" s="142"/>
      <c r="V46" s="143" t="s">
        <v>27</v>
      </c>
      <c r="W46" s="144">
        <v>4</v>
      </c>
      <c r="X46" s="145"/>
      <c r="Y46" s="138"/>
      <c r="Z46" s="138"/>
      <c r="AA46" s="138"/>
      <c r="AB46" s="140"/>
      <c r="AC46" s="140"/>
      <c r="AD46" s="145"/>
      <c r="AE46" s="146"/>
      <c r="AF46" s="138"/>
      <c r="AG46" s="138"/>
      <c r="AH46" s="138"/>
      <c r="AI46" s="140"/>
      <c r="AJ46" s="140"/>
      <c r="AK46" s="144"/>
      <c r="AL46" s="29"/>
    </row>
    <row r="47" spans="1:38" ht="18" thickBot="1">
      <c r="A47" s="72">
        <v>20</v>
      </c>
      <c r="B47" s="147" t="s">
        <v>81</v>
      </c>
      <c r="C47" s="148">
        <v>3</v>
      </c>
      <c r="D47" s="137">
        <v>30</v>
      </c>
      <c r="E47" s="149">
        <v>30</v>
      </c>
      <c r="F47" s="149"/>
      <c r="G47" s="149"/>
      <c r="H47" s="149"/>
      <c r="I47" s="150"/>
      <c r="J47" s="151"/>
      <c r="K47" s="152"/>
      <c r="L47" s="152"/>
      <c r="M47" s="152"/>
      <c r="N47" s="152"/>
      <c r="O47" s="152"/>
      <c r="P47" s="153"/>
      <c r="Q47" s="151">
        <v>30</v>
      </c>
      <c r="R47" s="152"/>
      <c r="S47" s="152"/>
      <c r="T47" s="152"/>
      <c r="U47" s="152"/>
      <c r="V47" s="149" t="s">
        <v>29</v>
      </c>
      <c r="W47" s="150">
        <v>3</v>
      </c>
      <c r="X47" s="149"/>
      <c r="Y47" s="149"/>
      <c r="Z47" s="149"/>
      <c r="AA47" s="149"/>
      <c r="AB47" s="150"/>
      <c r="AC47" s="149"/>
      <c r="AD47" s="150"/>
      <c r="AE47" s="146"/>
      <c r="AF47" s="138"/>
      <c r="AG47" s="138"/>
      <c r="AH47" s="138"/>
      <c r="AI47" s="140"/>
      <c r="AJ47" s="140"/>
      <c r="AK47" s="144"/>
      <c r="AL47" s="29"/>
    </row>
    <row r="48" spans="1:38" ht="18" thickBot="1">
      <c r="A48" s="72">
        <v>21</v>
      </c>
      <c r="B48" s="147" t="s">
        <v>82</v>
      </c>
      <c r="C48" s="136">
        <v>4</v>
      </c>
      <c r="D48" s="137">
        <v>30</v>
      </c>
      <c r="E48" s="138">
        <v>15</v>
      </c>
      <c r="F48" s="138"/>
      <c r="G48" s="138"/>
      <c r="H48" s="138">
        <v>15</v>
      </c>
      <c r="I48" s="138"/>
      <c r="J48" s="146"/>
      <c r="K48" s="138"/>
      <c r="L48" s="138"/>
      <c r="M48" s="138"/>
      <c r="N48" s="138"/>
      <c r="O48" s="140"/>
      <c r="P48" s="141"/>
      <c r="Q48" s="146"/>
      <c r="R48" s="138"/>
      <c r="S48" s="138"/>
      <c r="T48" s="138"/>
      <c r="U48" s="138"/>
      <c r="V48" s="140"/>
      <c r="W48" s="141"/>
      <c r="X48" s="138">
        <v>15</v>
      </c>
      <c r="Y48" s="138"/>
      <c r="Z48" s="138"/>
      <c r="AA48" s="138">
        <v>15</v>
      </c>
      <c r="AB48" s="138"/>
      <c r="AC48" s="140" t="s">
        <v>27</v>
      </c>
      <c r="AD48" s="141">
        <v>4</v>
      </c>
      <c r="AE48" s="146"/>
      <c r="AF48" s="138"/>
      <c r="AG48" s="138"/>
      <c r="AH48" s="138"/>
      <c r="AI48" s="140"/>
      <c r="AJ48" s="140"/>
      <c r="AK48" s="144"/>
      <c r="AL48" s="29"/>
    </row>
    <row r="49" spans="1:38" ht="18" thickBot="1">
      <c r="A49" s="134">
        <v>22</v>
      </c>
      <c r="B49" s="147" t="s">
        <v>83</v>
      </c>
      <c r="C49" s="136">
        <v>3</v>
      </c>
      <c r="D49" s="137">
        <v>30</v>
      </c>
      <c r="E49" s="138">
        <v>30</v>
      </c>
      <c r="F49" s="138"/>
      <c r="G49" s="138"/>
      <c r="H49" s="138"/>
      <c r="I49" s="138"/>
      <c r="J49" s="146"/>
      <c r="K49" s="138"/>
      <c r="L49" s="138"/>
      <c r="M49" s="138"/>
      <c r="N49" s="138"/>
      <c r="O49" s="140"/>
      <c r="P49" s="141"/>
      <c r="Q49" s="146"/>
      <c r="R49" s="138"/>
      <c r="S49" s="138"/>
      <c r="T49" s="138"/>
      <c r="U49" s="138"/>
      <c r="V49" s="140"/>
      <c r="W49" s="141"/>
      <c r="X49" s="145">
        <v>30</v>
      </c>
      <c r="Y49" s="138"/>
      <c r="Z49" s="138"/>
      <c r="AA49" s="138"/>
      <c r="AB49" s="140"/>
      <c r="AC49" s="140" t="s">
        <v>29</v>
      </c>
      <c r="AD49" s="154">
        <v>3</v>
      </c>
      <c r="AE49" s="145"/>
      <c r="AF49" s="138"/>
      <c r="AG49" s="138"/>
      <c r="AH49" s="138"/>
      <c r="AI49" s="155"/>
      <c r="AJ49" s="156"/>
      <c r="AK49" s="141"/>
      <c r="AL49" s="29"/>
    </row>
    <row r="50" spans="1:38" ht="18" thickBot="1">
      <c r="A50" s="72">
        <v>23</v>
      </c>
      <c r="B50" s="147" t="s">
        <v>84</v>
      </c>
      <c r="C50" s="136">
        <v>3</v>
      </c>
      <c r="D50" s="137">
        <v>30</v>
      </c>
      <c r="E50" s="138">
        <v>30</v>
      </c>
      <c r="F50" s="138"/>
      <c r="G50" s="138"/>
      <c r="H50" s="138"/>
      <c r="I50" s="138"/>
      <c r="J50" s="146"/>
      <c r="K50" s="138"/>
      <c r="L50" s="138"/>
      <c r="M50" s="138"/>
      <c r="N50" s="138"/>
      <c r="O50" s="140"/>
      <c r="P50" s="145"/>
      <c r="Q50" s="146"/>
      <c r="R50" s="155"/>
      <c r="S50" s="155"/>
      <c r="T50" s="155"/>
      <c r="U50" s="155"/>
      <c r="V50" s="143"/>
      <c r="W50" s="144"/>
      <c r="X50" s="145"/>
      <c r="Y50" s="138"/>
      <c r="Z50" s="138"/>
      <c r="AA50" s="138"/>
      <c r="AB50" s="140"/>
      <c r="AC50" s="140"/>
      <c r="AD50" s="157"/>
      <c r="AE50" s="145">
        <v>30</v>
      </c>
      <c r="AF50" s="138"/>
      <c r="AG50" s="138"/>
      <c r="AH50" s="138"/>
      <c r="AI50" s="140"/>
      <c r="AJ50" s="156" t="s">
        <v>29</v>
      </c>
      <c r="AK50" s="141">
        <v>3</v>
      </c>
      <c r="AL50" s="29"/>
    </row>
    <row r="51" spans="1:38" s="171" customFormat="1" ht="18" thickBot="1">
      <c r="A51" s="172"/>
      <c r="B51" s="173" t="s">
        <v>85</v>
      </c>
      <c r="C51" s="174"/>
      <c r="D51" s="175"/>
      <c r="E51" s="176"/>
      <c r="F51" s="176"/>
      <c r="G51" s="176"/>
      <c r="H51" s="176"/>
      <c r="I51" s="176"/>
      <c r="J51" s="177"/>
      <c r="K51" s="176"/>
      <c r="L51" s="176"/>
      <c r="M51" s="176"/>
      <c r="N51" s="176"/>
      <c r="O51" s="178"/>
      <c r="P51" s="179"/>
      <c r="Q51" s="180"/>
      <c r="R51" s="176"/>
      <c r="S51" s="176"/>
      <c r="T51" s="176"/>
      <c r="U51" s="181"/>
      <c r="V51" s="182"/>
      <c r="W51" s="174"/>
      <c r="X51" s="183"/>
      <c r="Y51" s="176"/>
      <c r="Z51" s="176"/>
      <c r="AA51" s="176"/>
      <c r="AB51" s="178"/>
      <c r="AC51" s="178"/>
      <c r="AD51" s="183"/>
      <c r="AE51" s="177"/>
      <c r="AF51" s="176"/>
      <c r="AG51" s="176"/>
      <c r="AH51" s="176"/>
      <c r="AI51" s="178"/>
      <c r="AJ51" s="180"/>
      <c r="AK51" s="174"/>
      <c r="AL51" s="170"/>
    </row>
    <row r="52" spans="1:38" ht="18" thickBot="1">
      <c r="A52" s="134">
        <v>19</v>
      </c>
      <c r="B52" s="135" t="s">
        <v>86</v>
      </c>
      <c r="C52" s="136">
        <v>4</v>
      </c>
      <c r="D52" s="137">
        <v>30</v>
      </c>
      <c r="E52" s="138">
        <v>15</v>
      </c>
      <c r="F52" s="138"/>
      <c r="G52" s="138"/>
      <c r="H52" s="138">
        <v>15</v>
      </c>
      <c r="I52" s="138"/>
      <c r="J52" s="139"/>
      <c r="K52" s="138"/>
      <c r="L52" s="138"/>
      <c r="M52" s="138"/>
      <c r="N52" s="138"/>
      <c r="O52" s="140"/>
      <c r="P52" s="141"/>
      <c r="Q52" s="138">
        <v>15</v>
      </c>
      <c r="R52" s="138"/>
      <c r="S52" s="138"/>
      <c r="T52" s="138">
        <v>15</v>
      </c>
      <c r="U52" s="142"/>
      <c r="V52" s="143" t="s">
        <v>27</v>
      </c>
      <c r="W52" s="144">
        <v>4</v>
      </c>
      <c r="X52" s="145"/>
      <c r="Y52" s="138"/>
      <c r="Z52" s="138"/>
      <c r="AA52" s="138"/>
      <c r="AB52" s="140"/>
      <c r="AC52" s="140"/>
      <c r="AD52" s="145"/>
      <c r="AE52" s="146"/>
      <c r="AF52" s="138"/>
      <c r="AG52" s="138"/>
      <c r="AH52" s="138"/>
      <c r="AI52" s="140"/>
      <c r="AJ52" s="140"/>
      <c r="AK52" s="144"/>
      <c r="AL52" s="29"/>
    </row>
    <row r="53" spans="1:38" ht="18" thickBot="1">
      <c r="A53" s="72">
        <v>20</v>
      </c>
      <c r="B53" s="147" t="s">
        <v>87</v>
      </c>
      <c r="C53" s="148">
        <v>3</v>
      </c>
      <c r="D53" s="137">
        <v>30</v>
      </c>
      <c r="E53" s="149">
        <v>30</v>
      </c>
      <c r="F53" s="149"/>
      <c r="G53" s="149"/>
      <c r="H53" s="149"/>
      <c r="I53" s="150"/>
      <c r="J53" s="151"/>
      <c r="K53" s="152"/>
      <c r="L53" s="152"/>
      <c r="M53" s="152"/>
      <c r="N53" s="152"/>
      <c r="O53" s="152"/>
      <c r="P53" s="153"/>
      <c r="Q53" s="151">
        <v>30</v>
      </c>
      <c r="R53" s="152"/>
      <c r="S53" s="152"/>
      <c r="T53" s="152"/>
      <c r="U53" s="152"/>
      <c r="V53" s="149" t="s">
        <v>29</v>
      </c>
      <c r="W53" s="150">
        <v>3</v>
      </c>
      <c r="X53" s="149"/>
      <c r="Y53" s="149"/>
      <c r="Z53" s="149"/>
      <c r="AA53" s="149"/>
      <c r="AB53" s="150"/>
      <c r="AC53" s="149"/>
      <c r="AD53" s="150"/>
      <c r="AE53" s="146"/>
      <c r="AF53" s="138"/>
      <c r="AG53" s="138"/>
      <c r="AH53" s="138"/>
      <c r="AI53" s="140"/>
      <c r="AJ53" s="140"/>
      <c r="AK53" s="144"/>
      <c r="AL53" s="29"/>
    </row>
    <row r="54" spans="1:38" ht="18" thickBot="1">
      <c r="A54" s="72">
        <v>21</v>
      </c>
      <c r="B54" s="147" t="s">
        <v>88</v>
      </c>
      <c r="C54" s="136">
        <v>4</v>
      </c>
      <c r="D54" s="137">
        <v>30</v>
      </c>
      <c r="E54" s="138">
        <v>15</v>
      </c>
      <c r="F54" s="138"/>
      <c r="G54" s="138"/>
      <c r="H54" s="138">
        <v>15</v>
      </c>
      <c r="I54" s="138"/>
      <c r="J54" s="146"/>
      <c r="K54" s="138"/>
      <c r="L54" s="138"/>
      <c r="M54" s="138"/>
      <c r="N54" s="138"/>
      <c r="O54" s="140"/>
      <c r="P54" s="141"/>
      <c r="Q54" s="146"/>
      <c r="R54" s="138"/>
      <c r="S54" s="138"/>
      <c r="T54" s="138"/>
      <c r="U54" s="138"/>
      <c r="V54" s="140"/>
      <c r="W54" s="141"/>
      <c r="X54" s="138">
        <v>15</v>
      </c>
      <c r="Y54" s="138"/>
      <c r="Z54" s="138"/>
      <c r="AA54" s="138">
        <v>15</v>
      </c>
      <c r="AB54" s="138"/>
      <c r="AC54" s="140" t="s">
        <v>27</v>
      </c>
      <c r="AD54" s="141">
        <v>4</v>
      </c>
      <c r="AE54" s="146"/>
      <c r="AF54" s="138"/>
      <c r="AG54" s="138"/>
      <c r="AH54" s="138"/>
      <c r="AI54" s="140"/>
      <c r="AJ54" s="140"/>
      <c r="AK54" s="144"/>
      <c r="AL54" s="29"/>
    </row>
    <row r="55" spans="1:38" ht="18" thickBot="1">
      <c r="A55" s="134">
        <v>22</v>
      </c>
      <c r="B55" s="147" t="s">
        <v>89</v>
      </c>
      <c r="C55" s="136">
        <v>3</v>
      </c>
      <c r="D55" s="137">
        <v>30</v>
      </c>
      <c r="E55" s="138">
        <v>30</v>
      </c>
      <c r="F55" s="138"/>
      <c r="G55" s="138"/>
      <c r="H55" s="138"/>
      <c r="I55" s="138"/>
      <c r="J55" s="146"/>
      <c r="K55" s="138"/>
      <c r="L55" s="138"/>
      <c r="M55" s="138"/>
      <c r="N55" s="138"/>
      <c r="O55" s="140"/>
      <c r="P55" s="141"/>
      <c r="Q55" s="146"/>
      <c r="R55" s="138"/>
      <c r="S55" s="138"/>
      <c r="T55" s="138"/>
      <c r="U55" s="138"/>
      <c r="V55" s="140"/>
      <c r="W55" s="141"/>
      <c r="X55" s="145">
        <v>30</v>
      </c>
      <c r="Y55" s="138"/>
      <c r="Z55" s="138"/>
      <c r="AA55" s="138"/>
      <c r="AB55" s="140"/>
      <c r="AC55" s="140" t="s">
        <v>29</v>
      </c>
      <c r="AD55" s="154">
        <v>3</v>
      </c>
      <c r="AE55" s="145"/>
      <c r="AF55" s="138"/>
      <c r="AG55" s="138"/>
      <c r="AH55" s="138"/>
      <c r="AI55" s="155"/>
      <c r="AJ55" s="156"/>
      <c r="AK55" s="141"/>
      <c r="AL55" s="29"/>
    </row>
    <row r="56" spans="1:38" ht="18" thickBot="1">
      <c r="A56" s="72">
        <v>23</v>
      </c>
      <c r="B56" s="147" t="s">
        <v>90</v>
      </c>
      <c r="C56" s="136">
        <v>3</v>
      </c>
      <c r="D56" s="137">
        <v>30</v>
      </c>
      <c r="E56" s="138">
        <v>30</v>
      </c>
      <c r="F56" s="138"/>
      <c r="G56" s="138"/>
      <c r="H56" s="138"/>
      <c r="I56" s="138"/>
      <c r="J56" s="146"/>
      <c r="K56" s="138"/>
      <c r="L56" s="138"/>
      <c r="M56" s="138"/>
      <c r="N56" s="138"/>
      <c r="O56" s="140"/>
      <c r="P56" s="145"/>
      <c r="Q56" s="146"/>
      <c r="R56" s="155"/>
      <c r="S56" s="155"/>
      <c r="T56" s="155"/>
      <c r="U56" s="155"/>
      <c r="V56" s="143"/>
      <c r="W56" s="144"/>
      <c r="X56" s="145"/>
      <c r="Y56" s="138"/>
      <c r="Z56" s="138"/>
      <c r="AA56" s="138"/>
      <c r="AB56" s="140"/>
      <c r="AC56" s="140"/>
      <c r="AD56" s="157"/>
      <c r="AE56" s="145">
        <v>30</v>
      </c>
      <c r="AF56" s="138"/>
      <c r="AG56" s="138"/>
      <c r="AH56" s="138"/>
      <c r="AI56" s="140"/>
      <c r="AJ56" s="156" t="s">
        <v>29</v>
      </c>
      <c r="AK56" s="141">
        <v>3</v>
      </c>
      <c r="AL56" s="29"/>
    </row>
    <row r="57" spans="1:38" s="197" customFormat="1" ht="18" thickBot="1">
      <c r="A57" s="184"/>
      <c r="B57" s="185" t="s">
        <v>91</v>
      </c>
      <c r="C57" s="186"/>
      <c r="D57" s="187"/>
      <c r="E57" s="188"/>
      <c r="F57" s="188"/>
      <c r="G57" s="188"/>
      <c r="H57" s="188"/>
      <c r="I57" s="188"/>
      <c r="J57" s="189"/>
      <c r="K57" s="188"/>
      <c r="L57" s="188"/>
      <c r="M57" s="188"/>
      <c r="N57" s="188"/>
      <c r="O57" s="190"/>
      <c r="P57" s="191"/>
      <c r="Q57" s="192"/>
      <c r="R57" s="188"/>
      <c r="S57" s="188"/>
      <c r="T57" s="188"/>
      <c r="U57" s="193"/>
      <c r="V57" s="194"/>
      <c r="W57" s="186"/>
      <c r="X57" s="195"/>
      <c r="Y57" s="188"/>
      <c r="Z57" s="188"/>
      <c r="AA57" s="188"/>
      <c r="AB57" s="190"/>
      <c r="AC57" s="190"/>
      <c r="AD57" s="195"/>
      <c r="AE57" s="189"/>
      <c r="AF57" s="188"/>
      <c r="AG57" s="188"/>
      <c r="AH57" s="188"/>
      <c r="AI57" s="190"/>
      <c r="AJ57" s="192"/>
      <c r="AK57" s="186"/>
      <c r="AL57" s="196"/>
    </row>
    <row r="58" spans="1:38" ht="18" thickBot="1">
      <c r="A58" s="134">
        <v>19</v>
      </c>
      <c r="B58" s="135" t="s">
        <v>92</v>
      </c>
      <c r="C58" s="136">
        <v>4</v>
      </c>
      <c r="D58" s="137">
        <v>30</v>
      </c>
      <c r="E58" s="138">
        <v>15</v>
      </c>
      <c r="F58" s="138"/>
      <c r="G58" s="138"/>
      <c r="H58" s="138">
        <v>15</v>
      </c>
      <c r="I58" s="138"/>
      <c r="J58" s="139"/>
      <c r="K58" s="138"/>
      <c r="L58" s="138"/>
      <c r="M58" s="138"/>
      <c r="N58" s="138"/>
      <c r="O58" s="140"/>
      <c r="P58" s="141"/>
      <c r="Q58" s="138">
        <v>15</v>
      </c>
      <c r="R58" s="138"/>
      <c r="S58" s="138"/>
      <c r="T58" s="138">
        <v>15</v>
      </c>
      <c r="U58" s="142"/>
      <c r="V58" s="143" t="s">
        <v>27</v>
      </c>
      <c r="W58" s="144">
        <v>4</v>
      </c>
      <c r="X58" s="145"/>
      <c r="Y58" s="138"/>
      <c r="Z58" s="138"/>
      <c r="AA58" s="138"/>
      <c r="AB58" s="140"/>
      <c r="AC58" s="140"/>
      <c r="AD58" s="145"/>
      <c r="AE58" s="146"/>
      <c r="AF58" s="138"/>
      <c r="AG58" s="138"/>
      <c r="AH58" s="138"/>
      <c r="AI58" s="140"/>
      <c r="AJ58" s="140"/>
      <c r="AK58" s="144"/>
      <c r="AL58" s="29"/>
    </row>
    <row r="59" spans="1:38" ht="18" thickBot="1">
      <c r="A59" s="72">
        <v>20</v>
      </c>
      <c r="B59" s="147" t="s">
        <v>93</v>
      </c>
      <c r="C59" s="148">
        <v>3</v>
      </c>
      <c r="D59" s="137">
        <v>30</v>
      </c>
      <c r="E59" s="149">
        <v>30</v>
      </c>
      <c r="F59" s="149"/>
      <c r="G59" s="149"/>
      <c r="H59" s="149"/>
      <c r="I59" s="150"/>
      <c r="J59" s="151"/>
      <c r="K59" s="152"/>
      <c r="L59" s="152"/>
      <c r="M59" s="152"/>
      <c r="N59" s="152"/>
      <c r="O59" s="152"/>
      <c r="P59" s="153"/>
      <c r="Q59" s="151">
        <v>30</v>
      </c>
      <c r="R59" s="152"/>
      <c r="S59" s="152"/>
      <c r="T59" s="152"/>
      <c r="U59" s="152"/>
      <c r="V59" s="149" t="s">
        <v>29</v>
      </c>
      <c r="W59" s="150">
        <v>3</v>
      </c>
      <c r="X59" s="149"/>
      <c r="Y59" s="149"/>
      <c r="Z59" s="149"/>
      <c r="AA59" s="149"/>
      <c r="AB59" s="150"/>
      <c r="AC59" s="149"/>
      <c r="AD59" s="150"/>
      <c r="AE59" s="146"/>
      <c r="AF59" s="138"/>
      <c r="AG59" s="138"/>
      <c r="AH59" s="138"/>
      <c r="AI59" s="140"/>
      <c r="AJ59" s="140"/>
      <c r="AK59" s="144"/>
      <c r="AL59" s="29"/>
    </row>
    <row r="60" spans="1:38" ht="18" thickBot="1">
      <c r="A60" s="72">
        <v>21</v>
      </c>
      <c r="B60" s="147" t="s">
        <v>94</v>
      </c>
      <c r="C60" s="136">
        <v>4</v>
      </c>
      <c r="D60" s="137">
        <v>30</v>
      </c>
      <c r="E60" s="138">
        <v>15</v>
      </c>
      <c r="F60" s="138"/>
      <c r="G60" s="138"/>
      <c r="H60" s="138">
        <v>15</v>
      </c>
      <c r="I60" s="138"/>
      <c r="J60" s="146"/>
      <c r="K60" s="138"/>
      <c r="L60" s="138"/>
      <c r="M60" s="138"/>
      <c r="N60" s="138"/>
      <c r="O60" s="140"/>
      <c r="P60" s="141"/>
      <c r="Q60" s="146"/>
      <c r="R60" s="138"/>
      <c r="S60" s="138"/>
      <c r="T60" s="138"/>
      <c r="U60" s="138"/>
      <c r="V60" s="140"/>
      <c r="W60" s="141"/>
      <c r="X60" s="138">
        <v>15</v>
      </c>
      <c r="Y60" s="138"/>
      <c r="Z60" s="138"/>
      <c r="AA60" s="138">
        <v>15</v>
      </c>
      <c r="AB60" s="138"/>
      <c r="AC60" s="140" t="s">
        <v>27</v>
      </c>
      <c r="AD60" s="141">
        <v>4</v>
      </c>
      <c r="AE60" s="146"/>
      <c r="AF60" s="138"/>
      <c r="AG60" s="138"/>
      <c r="AH60" s="138"/>
      <c r="AI60" s="140"/>
      <c r="AJ60" s="140"/>
      <c r="AK60" s="144"/>
      <c r="AL60" s="29"/>
    </row>
    <row r="61" spans="1:38" ht="18" thickBot="1">
      <c r="A61" s="134">
        <v>22</v>
      </c>
      <c r="B61" s="147" t="s">
        <v>95</v>
      </c>
      <c r="C61" s="136">
        <v>3</v>
      </c>
      <c r="D61" s="137">
        <v>30</v>
      </c>
      <c r="E61" s="138">
        <v>30</v>
      </c>
      <c r="F61" s="138"/>
      <c r="G61" s="138"/>
      <c r="H61" s="138"/>
      <c r="I61" s="138"/>
      <c r="J61" s="146"/>
      <c r="K61" s="138"/>
      <c r="L61" s="138"/>
      <c r="M61" s="138"/>
      <c r="N61" s="138"/>
      <c r="O61" s="140"/>
      <c r="P61" s="141"/>
      <c r="Q61" s="146"/>
      <c r="R61" s="138"/>
      <c r="S61" s="138"/>
      <c r="T61" s="138"/>
      <c r="U61" s="138"/>
      <c r="V61" s="140"/>
      <c r="W61" s="141"/>
      <c r="X61" s="145">
        <v>30</v>
      </c>
      <c r="Y61" s="138"/>
      <c r="Z61" s="138"/>
      <c r="AA61" s="138"/>
      <c r="AB61" s="140"/>
      <c r="AC61" s="140" t="s">
        <v>29</v>
      </c>
      <c r="AD61" s="154">
        <v>3</v>
      </c>
      <c r="AE61" s="145"/>
      <c r="AF61" s="138"/>
      <c r="AG61" s="138"/>
      <c r="AH61" s="138"/>
      <c r="AI61" s="155"/>
      <c r="AJ61" s="156"/>
      <c r="AK61" s="141"/>
      <c r="AL61" s="29"/>
    </row>
    <row r="62" spans="1:38" ht="18" thickBot="1">
      <c r="A62" s="72">
        <v>23</v>
      </c>
      <c r="B62" s="147" t="s">
        <v>96</v>
      </c>
      <c r="C62" s="136">
        <v>3</v>
      </c>
      <c r="D62" s="137">
        <v>30</v>
      </c>
      <c r="E62" s="138">
        <v>30</v>
      </c>
      <c r="F62" s="138"/>
      <c r="G62" s="138"/>
      <c r="H62" s="138"/>
      <c r="I62" s="138"/>
      <c r="J62" s="146"/>
      <c r="K62" s="138"/>
      <c r="L62" s="138"/>
      <c r="M62" s="138"/>
      <c r="N62" s="138"/>
      <c r="O62" s="140"/>
      <c r="P62" s="145"/>
      <c r="Q62" s="146"/>
      <c r="R62" s="155"/>
      <c r="S62" s="155"/>
      <c r="T62" s="155"/>
      <c r="U62" s="155"/>
      <c r="V62" s="143"/>
      <c r="W62" s="144"/>
      <c r="X62" s="145"/>
      <c r="Y62" s="138"/>
      <c r="Z62" s="138"/>
      <c r="AA62" s="138"/>
      <c r="AB62" s="140"/>
      <c r="AC62" s="140"/>
      <c r="AD62" s="157"/>
      <c r="AE62" s="145">
        <v>30</v>
      </c>
      <c r="AF62" s="138"/>
      <c r="AG62" s="138"/>
      <c r="AH62" s="138"/>
      <c r="AI62" s="140"/>
      <c r="AJ62" s="156" t="s">
        <v>29</v>
      </c>
      <c r="AK62" s="141">
        <v>3</v>
      </c>
      <c r="AL62" s="29"/>
    </row>
    <row r="63" spans="1:38" s="171" customFormat="1" ht="18" thickBot="1">
      <c r="A63" s="198"/>
      <c r="B63" s="199" t="s">
        <v>97</v>
      </c>
      <c r="C63" s="200"/>
      <c r="D63" s="201"/>
      <c r="E63" s="202"/>
      <c r="F63" s="202"/>
      <c r="G63" s="202"/>
      <c r="H63" s="202"/>
      <c r="I63" s="202"/>
      <c r="J63" s="203"/>
      <c r="K63" s="202"/>
      <c r="L63" s="202"/>
      <c r="M63" s="202"/>
      <c r="N63" s="202"/>
      <c r="O63" s="204"/>
      <c r="P63" s="205"/>
      <c r="Q63" s="206"/>
      <c r="R63" s="202"/>
      <c r="S63" s="202"/>
      <c r="T63" s="202"/>
      <c r="U63" s="207"/>
      <c r="V63" s="208"/>
      <c r="W63" s="200"/>
      <c r="X63" s="209"/>
      <c r="Y63" s="202"/>
      <c r="Z63" s="202"/>
      <c r="AA63" s="202"/>
      <c r="AB63" s="204"/>
      <c r="AC63" s="204"/>
      <c r="AD63" s="209"/>
      <c r="AE63" s="203"/>
      <c r="AF63" s="202"/>
      <c r="AG63" s="202"/>
      <c r="AH63" s="202"/>
      <c r="AI63" s="204"/>
      <c r="AJ63" s="206"/>
      <c r="AK63" s="200"/>
      <c r="AL63" s="170"/>
    </row>
    <row r="64" spans="1:38" ht="18" thickBot="1">
      <c r="A64" s="210">
        <v>19</v>
      </c>
      <c r="B64" s="211" t="s">
        <v>98</v>
      </c>
      <c r="C64" s="212">
        <v>4</v>
      </c>
      <c r="D64" s="137">
        <v>30</v>
      </c>
      <c r="E64" s="138">
        <v>15</v>
      </c>
      <c r="F64" s="138"/>
      <c r="G64" s="138"/>
      <c r="H64" s="138">
        <v>15</v>
      </c>
      <c r="I64" s="138"/>
      <c r="J64" s="139"/>
      <c r="K64" s="138"/>
      <c r="L64" s="138"/>
      <c r="M64" s="138"/>
      <c r="N64" s="138"/>
      <c r="O64" s="140"/>
      <c r="P64" s="141"/>
      <c r="Q64" s="138">
        <v>15</v>
      </c>
      <c r="R64" s="138"/>
      <c r="S64" s="138"/>
      <c r="T64" s="138">
        <v>15</v>
      </c>
      <c r="U64" s="142"/>
      <c r="V64" s="143" t="s">
        <v>27</v>
      </c>
      <c r="W64" s="144">
        <v>4</v>
      </c>
      <c r="X64" s="145"/>
      <c r="Y64" s="138"/>
      <c r="Z64" s="138"/>
      <c r="AA64" s="138"/>
      <c r="AB64" s="140"/>
      <c r="AC64" s="140"/>
      <c r="AD64" s="145"/>
      <c r="AE64" s="146"/>
      <c r="AF64" s="138"/>
      <c r="AG64" s="138"/>
      <c r="AH64" s="138"/>
      <c r="AI64" s="140"/>
      <c r="AJ64" s="140"/>
      <c r="AK64" s="144"/>
      <c r="AL64" s="29"/>
    </row>
    <row r="65" spans="1:38" ht="18" thickBot="1">
      <c r="A65" s="55">
        <v>20</v>
      </c>
      <c r="B65" s="213" t="s">
        <v>99</v>
      </c>
      <c r="C65" s="214">
        <v>3</v>
      </c>
      <c r="D65" s="137">
        <v>30</v>
      </c>
      <c r="E65" s="149">
        <v>30</v>
      </c>
      <c r="F65" s="149"/>
      <c r="G65" s="149"/>
      <c r="H65" s="149"/>
      <c r="I65" s="150"/>
      <c r="J65" s="151"/>
      <c r="K65" s="152"/>
      <c r="L65" s="152"/>
      <c r="M65" s="152"/>
      <c r="N65" s="152"/>
      <c r="O65" s="152"/>
      <c r="P65" s="153"/>
      <c r="Q65" s="151">
        <v>30</v>
      </c>
      <c r="R65" s="152"/>
      <c r="S65" s="152"/>
      <c r="T65" s="152"/>
      <c r="U65" s="152"/>
      <c r="V65" s="149" t="s">
        <v>29</v>
      </c>
      <c r="W65" s="150">
        <v>3</v>
      </c>
      <c r="X65" s="149"/>
      <c r="Y65" s="149"/>
      <c r="Z65" s="149"/>
      <c r="AA65" s="149"/>
      <c r="AB65" s="150"/>
      <c r="AC65" s="149"/>
      <c r="AD65" s="150"/>
      <c r="AE65" s="146"/>
      <c r="AF65" s="138"/>
      <c r="AG65" s="138"/>
      <c r="AH65" s="138"/>
      <c r="AI65" s="140"/>
      <c r="AJ65" s="140"/>
      <c r="AK65" s="144"/>
      <c r="AL65" s="29"/>
    </row>
    <row r="66" spans="1:38" ht="18" thickBot="1">
      <c r="A66" s="55">
        <v>21</v>
      </c>
      <c r="B66" s="213" t="s">
        <v>100</v>
      </c>
      <c r="C66" s="212">
        <v>4</v>
      </c>
      <c r="D66" s="137">
        <v>30</v>
      </c>
      <c r="E66" s="138">
        <v>15</v>
      </c>
      <c r="F66" s="138"/>
      <c r="G66" s="138"/>
      <c r="H66" s="138">
        <v>15</v>
      </c>
      <c r="I66" s="138"/>
      <c r="J66" s="146"/>
      <c r="K66" s="138"/>
      <c r="L66" s="138"/>
      <c r="M66" s="138"/>
      <c r="N66" s="138"/>
      <c r="O66" s="140"/>
      <c r="P66" s="141"/>
      <c r="Q66" s="146"/>
      <c r="R66" s="138"/>
      <c r="S66" s="138"/>
      <c r="T66" s="138"/>
      <c r="U66" s="138"/>
      <c r="V66" s="140"/>
      <c r="W66" s="141"/>
      <c r="X66" s="138">
        <v>15</v>
      </c>
      <c r="Y66" s="138"/>
      <c r="Z66" s="138"/>
      <c r="AA66" s="138">
        <v>15</v>
      </c>
      <c r="AB66" s="138"/>
      <c r="AC66" s="140" t="s">
        <v>27</v>
      </c>
      <c r="AD66" s="141">
        <v>4</v>
      </c>
      <c r="AE66" s="146"/>
      <c r="AF66" s="138"/>
      <c r="AG66" s="138"/>
      <c r="AH66" s="138"/>
      <c r="AI66" s="140"/>
      <c r="AJ66" s="140"/>
      <c r="AK66" s="144"/>
      <c r="AL66" s="29"/>
    </row>
    <row r="67" spans="1:38" ht="18" thickBot="1">
      <c r="A67" s="210">
        <v>22</v>
      </c>
      <c r="B67" s="213" t="s">
        <v>101</v>
      </c>
      <c r="C67" s="212">
        <v>3</v>
      </c>
      <c r="D67" s="137">
        <v>30</v>
      </c>
      <c r="E67" s="138">
        <v>30</v>
      </c>
      <c r="F67" s="138"/>
      <c r="G67" s="138"/>
      <c r="H67" s="138"/>
      <c r="I67" s="138"/>
      <c r="J67" s="146"/>
      <c r="K67" s="138"/>
      <c r="L67" s="138"/>
      <c r="M67" s="138"/>
      <c r="N67" s="138"/>
      <c r="O67" s="140"/>
      <c r="P67" s="141"/>
      <c r="Q67" s="146"/>
      <c r="R67" s="138"/>
      <c r="S67" s="138"/>
      <c r="T67" s="138"/>
      <c r="U67" s="138"/>
      <c r="V67" s="140"/>
      <c r="W67" s="141"/>
      <c r="X67" s="145">
        <v>30</v>
      </c>
      <c r="Y67" s="138"/>
      <c r="Z67" s="138"/>
      <c r="AA67" s="138"/>
      <c r="AB67" s="140"/>
      <c r="AC67" s="140" t="s">
        <v>29</v>
      </c>
      <c r="AD67" s="154">
        <v>3</v>
      </c>
      <c r="AE67" s="145"/>
      <c r="AF67" s="138"/>
      <c r="AG67" s="138"/>
      <c r="AH67" s="138"/>
      <c r="AI67" s="155"/>
      <c r="AJ67" s="156"/>
      <c r="AK67" s="141"/>
      <c r="AL67" s="29"/>
    </row>
    <row r="68" spans="1:38" ht="18">
      <c r="A68" s="55">
        <v>23</v>
      </c>
      <c r="B68" s="215" t="s">
        <v>102</v>
      </c>
      <c r="C68" s="212">
        <v>3</v>
      </c>
      <c r="D68" s="137">
        <v>30</v>
      </c>
      <c r="E68" s="138">
        <v>30</v>
      </c>
      <c r="F68" s="138"/>
      <c r="G68" s="138"/>
      <c r="H68" s="138"/>
      <c r="I68" s="138"/>
      <c r="J68" s="146"/>
      <c r="K68" s="138"/>
      <c r="L68" s="138"/>
      <c r="M68" s="138"/>
      <c r="N68" s="138"/>
      <c r="O68" s="140"/>
      <c r="P68" s="145"/>
      <c r="Q68" s="146"/>
      <c r="R68" s="155"/>
      <c r="S68" s="155"/>
      <c r="T68" s="155"/>
      <c r="U68" s="155"/>
      <c r="V68" s="143"/>
      <c r="W68" s="144"/>
      <c r="X68" s="145"/>
      <c r="Y68" s="138"/>
      <c r="Z68" s="138"/>
      <c r="AA68" s="138"/>
      <c r="AB68" s="140"/>
      <c r="AC68" s="140"/>
      <c r="AD68" s="157"/>
      <c r="AE68" s="145">
        <v>30</v>
      </c>
      <c r="AF68" s="138"/>
      <c r="AG68" s="138"/>
      <c r="AH68" s="138"/>
      <c r="AI68" s="140"/>
      <c r="AJ68" s="156" t="s">
        <v>29</v>
      </c>
      <c r="AK68" s="141">
        <v>3</v>
      </c>
      <c r="AL68" s="29"/>
    </row>
    <row r="69" spans="1:38" s="171" customFormat="1" ht="18" thickBot="1">
      <c r="A69" s="216"/>
      <c r="B69" s="217" t="s">
        <v>103</v>
      </c>
      <c r="C69" s="218"/>
      <c r="D69" s="219"/>
      <c r="E69" s="220"/>
      <c r="F69" s="220"/>
      <c r="G69" s="220"/>
      <c r="H69" s="220"/>
      <c r="I69" s="220"/>
      <c r="J69" s="221"/>
      <c r="K69" s="220"/>
      <c r="L69" s="220"/>
      <c r="M69" s="220"/>
      <c r="N69" s="220"/>
      <c r="O69" s="222"/>
      <c r="P69" s="223"/>
      <c r="Q69" s="224"/>
      <c r="R69" s="220"/>
      <c r="S69" s="220"/>
      <c r="T69" s="220"/>
      <c r="U69" s="225"/>
      <c r="V69" s="226"/>
      <c r="W69" s="218"/>
      <c r="X69" s="227"/>
      <c r="Y69" s="220"/>
      <c r="Z69" s="220"/>
      <c r="AA69" s="220"/>
      <c r="AB69" s="222"/>
      <c r="AC69" s="222"/>
      <c r="AD69" s="227"/>
      <c r="AE69" s="221"/>
      <c r="AF69" s="220"/>
      <c r="AG69" s="220"/>
      <c r="AH69" s="220"/>
      <c r="AI69" s="222"/>
      <c r="AJ69" s="224"/>
      <c r="AK69" s="218"/>
      <c r="AL69" s="170"/>
    </row>
    <row r="70" spans="1:38" ht="36" thickBot="1">
      <c r="A70" s="134">
        <v>19</v>
      </c>
      <c r="B70" s="228" t="s">
        <v>104</v>
      </c>
      <c r="C70" s="136">
        <v>4</v>
      </c>
      <c r="D70" s="137">
        <v>30</v>
      </c>
      <c r="E70" s="138">
        <v>15</v>
      </c>
      <c r="F70" s="138"/>
      <c r="G70" s="138"/>
      <c r="H70" s="138">
        <v>15</v>
      </c>
      <c r="I70" s="138"/>
      <c r="J70" s="139"/>
      <c r="K70" s="138"/>
      <c r="L70" s="138"/>
      <c r="M70" s="138"/>
      <c r="N70" s="138"/>
      <c r="O70" s="140"/>
      <c r="P70" s="141"/>
      <c r="Q70" s="138">
        <v>15</v>
      </c>
      <c r="R70" s="138"/>
      <c r="S70" s="138"/>
      <c r="T70" s="138">
        <v>15</v>
      </c>
      <c r="U70" s="142"/>
      <c r="V70" s="143" t="s">
        <v>27</v>
      </c>
      <c r="W70" s="144">
        <v>4</v>
      </c>
      <c r="X70" s="145"/>
      <c r="Y70" s="138"/>
      <c r="Z70" s="138"/>
      <c r="AA70" s="138"/>
      <c r="AB70" s="140"/>
      <c r="AC70" s="140"/>
      <c r="AD70" s="145"/>
      <c r="AE70" s="146"/>
      <c r="AF70" s="138"/>
      <c r="AG70" s="138"/>
      <c r="AH70" s="138"/>
      <c r="AI70" s="140"/>
      <c r="AJ70" s="140"/>
      <c r="AK70" s="144"/>
      <c r="AL70" s="29"/>
    </row>
    <row r="71" spans="1:38" ht="18">
      <c r="A71" s="72">
        <v>20</v>
      </c>
      <c r="B71" s="229" t="s">
        <v>105</v>
      </c>
      <c r="C71" s="148">
        <v>3</v>
      </c>
      <c r="D71" s="137">
        <v>30</v>
      </c>
      <c r="E71" s="149">
        <v>30</v>
      </c>
      <c r="F71" s="149"/>
      <c r="G71" s="149"/>
      <c r="H71" s="149"/>
      <c r="I71" s="150"/>
      <c r="J71" s="151"/>
      <c r="K71" s="152"/>
      <c r="L71" s="152"/>
      <c r="M71" s="152"/>
      <c r="N71" s="152"/>
      <c r="O71" s="152"/>
      <c r="P71" s="153"/>
      <c r="Q71" s="151">
        <v>30</v>
      </c>
      <c r="R71" s="152"/>
      <c r="S71" s="152"/>
      <c r="T71" s="152"/>
      <c r="U71" s="152"/>
      <c r="V71" s="149" t="s">
        <v>29</v>
      </c>
      <c r="W71" s="150">
        <v>3</v>
      </c>
      <c r="X71" s="149"/>
      <c r="Y71" s="149"/>
      <c r="Z71" s="149"/>
      <c r="AA71" s="149"/>
      <c r="AB71" s="150"/>
      <c r="AC71" s="149"/>
      <c r="AD71" s="150"/>
      <c r="AE71" s="146"/>
      <c r="AF71" s="138"/>
      <c r="AG71" s="138"/>
      <c r="AH71" s="138"/>
      <c r="AI71" s="140"/>
      <c r="AJ71" s="140"/>
      <c r="AK71" s="144"/>
      <c r="AL71" s="29"/>
    </row>
    <row r="72" spans="1:38" ht="18" thickBot="1">
      <c r="A72" s="72">
        <v>21</v>
      </c>
      <c r="B72" s="230" t="s">
        <v>106</v>
      </c>
      <c r="C72" s="136">
        <v>4</v>
      </c>
      <c r="D72" s="137">
        <v>30</v>
      </c>
      <c r="E72" s="138">
        <v>15</v>
      </c>
      <c r="F72" s="138"/>
      <c r="G72" s="138"/>
      <c r="H72" s="138">
        <v>15</v>
      </c>
      <c r="I72" s="138"/>
      <c r="J72" s="146"/>
      <c r="K72" s="138"/>
      <c r="L72" s="138"/>
      <c r="M72" s="138"/>
      <c r="N72" s="138"/>
      <c r="O72" s="140"/>
      <c r="P72" s="141"/>
      <c r="Q72" s="146"/>
      <c r="R72" s="138"/>
      <c r="S72" s="138"/>
      <c r="T72" s="138"/>
      <c r="U72" s="138"/>
      <c r="V72" s="140"/>
      <c r="W72" s="141"/>
      <c r="X72" s="138">
        <v>15</v>
      </c>
      <c r="Y72" s="138"/>
      <c r="Z72" s="138"/>
      <c r="AA72" s="138">
        <v>15</v>
      </c>
      <c r="AB72" s="138"/>
      <c r="AC72" s="140" t="s">
        <v>27</v>
      </c>
      <c r="AD72" s="141">
        <v>4</v>
      </c>
      <c r="AE72" s="146"/>
      <c r="AF72" s="138"/>
      <c r="AG72" s="138"/>
      <c r="AH72" s="138"/>
      <c r="AI72" s="140"/>
      <c r="AJ72" s="140"/>
      <c r="AK72" s="144"/>
      <c r="AL72" s="29"/>
    </row>
    <row r="73" spans="1:38" ht="18" thickBot="1">
      <c r="A73" s="134">
        <v>22</v>
      </c>
      <c r="B73" s="231" t="s">
        <v>107</v>
      </c>
      <c r="C73" s="136">
        <v>3</v>
      </c>
      <c r="D73" s="137">
        <v>30</v>
      </c>
      <c r="E73" s="138">
        <v>30</v>
      </c>
      <c r="F73" s="138"/>
      <c r="G73" s="138"/>
      <c r="H73" s="138"/>
      <c r="I73" s="138"/>
      <c r="J73" s="146"/>
      <c r="K73" s="138"/>
      <c r="L73" s="138"/>
      <c r="M73" s="138"/>
      <c r="N73" s="138"/>
      <c r="O73" s="140"/>
      <c r="P73" s="141"/>
      <c r="Q73" s="146"/>
      <c r="R73" s="138"/>
      <c r="S73" s="138"/>
      <c r="T73" s="138"/>
      <c r="U73" s="138"/>
      <c r="V73" s="140"/>
      <c r="W73" s="141"/>
      <c r="X73" s="145">
        <v>30</v>
      </c>
      <c r="Y73" s="138"/>
      <c r="Z73" s="138"/>
      <c r="AA73" s="138"/>
      <c r="AB73" s="140"/>
      <c r="AC73" s="140" t="s">
        <v>29</v>
      </c>
      <c r="AD73" s="154">
        <v>3</v>
      </c>
      <c r="AE73" s="145"/>
      <c r="AF73" s="138"/>
      <c r="AG73" s="138"/>
      <c r="AH73" s="138"/>
      <c r="AI73" s="155"/>
      <c r="AJ73" s="156"/>
      <c r="AK73" s="141"/>
      <c r="AL73" s="29"/>
    </row>
    <row r="74" spans="1:38" ht="33.75" thickBot="1">
      <c r="A74" s="72">
        <v>23</v>
      </c>
      <c r="B74" s="231" t="s">
        <v>108</v>
      </c>
      <c r="C74" s="136">
        <v>3</v>
      </c>
      <c r="D74" s="137">
        <v>30</v>
      </c>
      <c r="E74" s="138">
        <v>30</v>
      </c>
      <c r="F74" s="138"/>
      <c r="G74" s="138"/>
      <c r="H74" s="138"/>
      <c r="I74" s="138"/>
      <c r="J74" s="146"/>
      <c r="K74" s="138"/>
      <c r="L74" s="138"/>
      <c r="M74" s="138"/>
      <c r="N74" s="138"/>
      <c r="O74" s="140"/>
      <c r="P74" s="145"/>
      <c r="Q74" s="146"/>
      <c r="R74" s="155"/>
      <c r="S74" s="155"/>
      <c r="T74" s="155"/>
      <c r="U74" s="155"/>
      <c r="V74" s="143"/>
      <c r="W74" s="144"/>
      <c r="X74" s="145"/>
      <c r="Y74" s="138"/>
      <c r="Z74" s="138"/>
      <c r="AA74" s="138"/>
      <c r="AB74" s="140"/>
      <c r="AC74" s="140"/>
      <c r="AD74" s="157"/>
      <c r="AE74" s="145">
        <v>30</v>
      </c>
      <c r="AF74" s="138"/>
      <c r="AG74" s="138"/>
      <c r="AH74" s="138"/>
      <c r="AI74" s="140"/>
      <c r="AJ74" s="156" t="s">
        <v>29</v>
      </c>
      <c r="AK74" s="141">
        <v>3</v>
      </c>
      <c r="AL74" s="29"/>
    </row>
    <row r="75" spans="1:38" s="171" customFormat="1" ht="18" thickBot="1">
      <c r="A75" s="232"/>
      <c r="B75" s="233" t="s">
        <v>109</v>
      </c>
      <c r="C75" s="234"/>
      <c r="D75" s="235"/>
      <c r="E75" s="236"/>
      <c r="F75" s="236"/>
      <c r="G75" s="236"/>
      <c r="H75" s="236"/>
      <c r="I75" s="236"/>
      <c r="J75" s="237"/>
      <c r="K75" s="236"/>
      <c r="L75" s="236"/>
      <c r="M75" s="236"/>
      <c r="N75" s="236"/>
      <c r="O75" s="238"/>
      <c r="P75" s="239"/>
      <c r="Q75" s="240"/>
      <c r="R75" s="236"/>
      <c r="S75" s="236"/>
      <c r="T75" s="236"/>
      <c r="U75" s="241"/>
      <c r="V75" s="242"/>
      <c r="W75" s="234"/>
      <c r="X75" s="243"/>
      <c r="Y75" s="236"/>
      <c r="Z75" s="236"/>
      <c r="AA75" s="236"/>
      <c r="AB75" s="238"/>
      <c r="AC75" s="238"/>
      <c r="AD75" s="243"/>
      <c r="AE75" s="237"/>
      <c r="AF75" s="236"/>
      <c r="AG75" s="236"/>
      <c r="AH75" s="236"/>
      <c r="AI75" s="238"/>
      <c r="AJ75" s="240"/>
      <c r="AK75" s="234"/>
      <c r="AL75" s="170"/>
    </row>
    <row r="76" spans="1:38" ht="18" thickBot="1">
      <c r="A76" s="134">
        <v>19</v>
      </c>
      <c r="B76" s="135" t="s">
        <v>110</v>
      </c>
      <c r="C76" s="136">
        <v>4</v>
      </c>
      <c r="D76" s="137">
        <v>30</v>
      </c>
      <c r="E76" s="138">
        <v>15</v>
      </c>
      <c r="F76" s="138"/>
      <c r="G76" s="138"/>
      <c r="H76" s="138">
        <v>15</v>
      </c>
      <c r="I76" s="138"/>
      <c r="J76" s="139"/>
      <c r="K76" s="138"/>
      <c r="L76" s="138"/>
      <c r="M76" s="138"/>
      <c r="N76" s="138"/>
      <c r="O76" s="140"/>
      <c r="P76" s="141"/>
      <c r="Q76" s="138">
        <v>15</v>
      </c>
      <c r="R76" s="138"/>
      <c r="S76" s="138"/>
      <c r="T76" s="138">
        <v>15</v>
      </c>
      <c r="U76" s="142"/>
      <c r="V76" s="143" t="s">
        <v>27</v>
      </c>
      <c r="W76" s="144">
        <v>4</v>
      </c>
      <c r="X76" s="145"/>
      <c r="Y76" s="138"/>
      <c r="Z76" s="138"/>
      <c r="AA76" s="138"/>
      <c r="AB76" s="140"/>
      <c r="AC76" s="140"/>
      <c r="AD76" s="145"/>
      <c r="AE76" s="146"/>
      <c r="AF76" s="138"/>
      <c r="AG76" s="138"/>
      <c r="AH76" s="138"/>
      <c r="AI76" s="140"/>
      <c r="AJ76" s="140"/>
      <c r="AK76" s="144"/>
      <c r="AL76" s="29"/>
    </row>
    <row r="77" spans="1:38" ht="18" thickBot="1">
      <c r="A77" s="244">
        <v>20</v>
      </c>
      <c r="B77" s="147" t="s">
        <v>111</v>
      </c>
      <c r="C77" s="148">
        <v>3</v>
      </c>
      <c r="D77" s="137">
        <v>30</v>
      </c>
      <c r="E77" s="149">
        <v>30</v>
      </c>
      <c r="F77" s="149"/>
      <c r="G77" s="149"/>
      <c r="H77" s="149"/>
      <c r="I77" s="150"/>
      <c r="J77" s="151"/>
      <c r="K77" s="152"/>
      <c r="L77" s="152"/>
      <c r="M77" s="152"/>
      <c r="N77" s="152"/>
      <c r="O77" s="152"/>
      <c r="P77" s="153"/>
      <c r="Q77" s="151">
        <v>30</v>
      </c>
      <c r="R77" s="152"/>
      <c r="S77" s="152"/>
      <c r="T77" s="152"/>
      <c r="U77" s="152"/>
      <c r="V77" s="149" t="s">
        <v>29</v>
      </c>
      <c r="W77" s="150">
        <v>3</v>
      </c>
      <c r="X77" s="149"/>
      <c r="Y77" s="149"/>
      <c r="Z77" s="149"/>
      <c r="AA77" s="149"/>
      <c r="AB77" s="150"/>
      <c r="AC77" s="149"/>
      <c r="AD77" s="150"/>
      <c r="AE77" s="146"/>
      <c r="AF77" s="138"/>
      <c r="AG77" s="138"/>
      <c r="AH77" s="138"/>
      <c r="AI77" s="140"/>
      <c r="AJ77" s="140"/>
      <c r="AK77" s="144"/>
      <c r="AL77" s="29"/>
    </row>
    <row r="78" spans="1:38" ht="18" thickBot="1">
      <c r="A78" s="72">
        <v>21</v>
      </c>
      <c r="B78" s="147" t="s">
        <v>112</v>
      </c>
      <c r="C78" s="136">
        <v>4</v>
      </c>
      <c r="D78" s="137">
        <v>30</v>
      </c>
      <c r="E78" s="138">
        <v>15</v>
      </c>
      <c r="F78" s="138"/>
      <c r="G78" s="138"/>
      <c r="H78" s="138">
        <v>15</v>
      </c>
      <c r="I78" s="138"/>
      <c r="J78" s="146"/>
      <c r="K78" s="138"/>
      <c r="L78" s="138"/>
      <c r="M78" s="138"/>
      <c r="N78" s="138"/>
      <c r="O78" s="140"/>
      <c r="P78" s="141"/>
      <c r="Q78" s="146"/>
      <c r="R78" s="138"/>
      <c r="S78" s="138"/>
      <c r="T78" s="138"/>
      <c r="U78" s="138"/>
      <c r="V78" s="140"/>
      <c r="W78" s="141"/>
      <c r="X78" s="138">
        <v>15</v>
      </c>
      <c r="Y78" s="138"/>
      <c r="Z78" s="138"/>
      <c r="AA78" s="138">
        <v>15</v>
      </c>
      <c r="AB78" s="138"/>
      <c r="AC78" s="140" t="s">
        <v>27</v>
      </c>
      <c r="AD78" s="141">
        <v>4</v>
      </c>
      <c r="AE78" s="146"/>
      <c r="AF78" s="138"/>
      <c r="AG78" s="138"/>
      <c r="AH78" s="138"/>
      <c r="AI78" s="140"/>
      <c r="AJ78" s="140"/>
      <c r="AK78" s="144"/>
      <c r="AL78" s="29"/>
    </row>
    <row r="79" spans="1:38" ht="18" thickBot="1">
      <c r="A79" s="134">
        <v>22</v>
      </c>
      <c r="B79" s="147" t="s">
        <v>113</v>
      </c>
      <c r="C79" s="136">
        <v>3</v>
      </c>
      <c r="D79" s="137">
        <v>30</v>
      </c>
      <c r="E79" s="138">
        <v>30</v>
      </c>
      <c r="F79" s="138"/>
      <c r="G79" s="138"/>
      <c r="H79" s="138"/>
      <c r="I79" s="138"/>
      <c r="J79" s="146"/>
      <c r="K79" s="138"/>
      <c r="L79" s="138"/>
      <c r="M79" s="138"/>
      <c r="N79" s="138"/>
      <c r="O79" s="140"/>
      <c r="P79" s="141"/>
      <c r="Q79" s="146"/>
      <c r="R79" s="138"/>
      <c r="S79" s="138"/>
      <c r="T79" s="138"/>
      <c r="U79" s="138"/>
      <c r="V79" s="140"/>
      <c r="W79" s="141"/>
      <c r="X79" s="145">
        <v>30</v>
      </c>
      <c r="Y79" s="138"/>
      <c r="Z79" s="138"/>
      <c r="AA79" s="138"/>
      <c r="AB79" s="140"/>
      <c r="AC79" s="140" t="s">
        <v>29</v>
      </c>
      <c r="AD79" s="154">
        <v>3</v>
      </c>
      <c r="AE79" s="145"/>
      <c r="AF79" s="138"/>
      <c r="AG79" s="138"/>
      <c r="AH79" s="138"/>
      <c r="AI79" s="155"/>
      <c r="AJ79" s="156"/>
      <c r="AK79" s="141"/>
      <c r="AL79" s="29"/>
    </row>
    <row r="80" spans="1:38" ht="18" thickBot="1">
      <c r="A80" s="72">
        <v>23</v>
      </c>
      <c r="B80" s="147" t="s">
        <v>114</v>
      </c>
      <c r="C80" s="136">
        <v>3</v>
      </c>
      <c r="D80" s="137">
        <v>30</v>
      </c>
      <c r="E80" s="138">
        <v>30</v>
      </c>
      <c r="F80" s="138"/>
      <c r="G80" s="138"/>
      <c r="H80" s="138"/>
      <c r="I80" s="138"/>
      <c r="J80" s="146"/>
      <c r="K80" s="138"/>
      <c r="L80" s="138"/>
      <c r="M80" s="138"/>
      <c r="N80" s="138"/>
      <c r="O80" s="140"/>
      <c r="P80" s="145"/>
      <c r="Q80" s="146"/>
      <c r="R80" s="155"/>
      <c r="S80" s="155"/>
      <c r="T80" s="155"/>
      <c r="U80" s="155"/>
      <c r="V80" s="143"/>
      <c r="W80" s="144"/>
      <c r="X80" s="145"/>
      <c r="Y80" s="138"/>
      <c r="Z80" s="138"/>
      <c r="AA80" s="138"/>
      <c r="AB80" s="140"/>
      <c r="AC80" s="140"/>
      <c r="AD80" s="157"/>
      <c r="AE80" s="145">
        <v>30</v>
      </c>
      <c r="AF80" s="138"/>
      <c r="AG80" s="138"/>
      <c r="AH80" s="138"/>
      <c r="AI80" s="140"/>
      <c r="AJ80" s="156" t="s">
        <v>29</v>
      </c>
      <c r="AK80" s="141">
        <v>3</v>
      </c>
      <c r="AL80" s="29"/>
    </row>
    <row r="81" spans="1:38" s="125" customFormat="1" ht="17.25" thickBot="1">
      <c r="A81" s="406" t="s">
        <v>37</v>
      </c>
      <c r="B81" s="406"/>
      <c r="C81" s="245">
        <f aca="true" t="shared" si="4" ref="C81:AK81">SUM(C37:C44)</f>
        <v>47</v>
      </c>
      <c r="D81" s="246">
        <f t="shared" si="4"/>
        <v>390</v>
      </c>
      <c r="E81" s="246">
        <f t="shared" si="4"/>
        <v>240</v>
      </c>
      <c r="F81" s="246">
        <f t="shared" si="4"/>
        <v>0</v>
      </c>
      <c r="G81" s="246">
        <f t="shared" si="4"/>
        <v>0</v>
      </c>
      <c r="H81" s="246">
        <f t="shared" si="4"/>
        <v>30</v>
      </c>
      <c r="I81" s="246">
        <f t="shared" si="4"/>
        <v>120</v>
      </c>
      <c r="J81" s="246">
        <f t="shared" si="4"/>
        <v>0</v>
      </c>
      <c r="K81" s="246">
        <f t="shared" si="4"/>
        <v>0</v>
      </c>
      <c r="L81" s="246">
        <f t="shared" si="4"/>
        <v>0</v>
      </c>
      <c r="M81" s="246">
        <f t="shared" si="4"/>
        <v>0</v>
      </c>
      <c r="N81" s="246">
        <f t="shared" si="4"/>
        <v>30</v>
      </c>
      <c r="O81" s="246">
        <f t="shared" si="4"/>
        <v>0</v>
      </c>
      <c r="P81" s="246">
        <f t="shared" si="4"/>
        <v>4</v>
      </c>
      <c r="Q81" s="246">
        <f t="shared" si="4"/>
        <v>105</v>
      </c>
      <c r="R81" s="246">
        <f t="shared" si="4"/>
        <v>0</v>
      </c>
      <c r="S81" s="246">
        <f t="shared" si="4"/>
        <v>0</v>
      </c>
      <c r="T81" s="246">
        <f t="shared" si="4"/>
        <v>15</v>
      </c>
      <c r="U81" s="246">
        <f t="shared" si="4"/>
        <v>30</v>
      </c>
      <c r="V81" s="246">
        <f t="shared" si="4"/>
        <v>0</v>
      </c>
      <c r="W81" s="246">
        <f t="shared" si="4"/>
        <v>15</v>
      </c>
      <c r="X81" s="246">
        <f t="shared" si="4"/>
        <v>75</v>
      </c>
      <c r="Y81" s="246">
        <f t="shared" si="4"/>
        <v>0</v>
      </c>
      <c r="Z81" s="246">
        <f t="shared" si="4"/>
        <v>0</v>
      </c>
      <c r="AA81" s="246">
        <f t="shared" si="4"/>
        <v>15</v>
      </c>
      <c r="AB81" s="246">
        <f t="shared" si="4"/>
        <v>30</v>
      </c>
      <c r="AC81" s="246">
        <f t="shared" si="4"/>
        <v>0</v>
      </c>
      <c r="AD81" s="246">
        <f t="shared" si="4"/>
        <v>15</v>
      </c>
      <c r="AE81" s="246">
        <f t="shared" si="4"/>
        <v>60</v>
      </c>
      <c r="AF81" s="246">
        <f t="shared" si="4"/>
        <v>0</v>
      </c>
      <c r="AG81" s="246">
        <f t="shared" si="4"/>
        <v>0</v>
      </c>
      <c r="AH81" s="246">
        <f t="shared" si="4"/>
        <v>0</v>
      </c>
      <c r="AI81" s="246">
        <f t="shared" si="4"/>
        <v>30</v>
      </c>
      <c r="AJ81" s="246">
        <f t="shared" si="4"/>
        <v>0</v>
      </c>
      <c r="AK81" s="246">
        <f t="shared" si="4"/>
        <v>13</v>
      </c>
      <c r="AL81" s="124"/>
    </row>
    <row r="82" spans="1:38" s="125" customFormat="1" ht="17.25" thickBot="1">
      <c r="A82" s="401" t="s">
        <v>38</v>
      </c>
      <c r="B82" s="401"/>
      <c r="C82" s="247">
        <f aca="true" t="shared" si="5" ref="C82:N82">SUM(C35,C81)</f>
        <v>109</v>
      </c>
      <c r="D82" s="246">
        <f t="shared" si="5"/>
        <v>945</v>
      </c>
      <c r="E82" s="246">
        <f t="shared" si="5"/>
        <v>450</v>
      </c>
      <c r="F82" s="246">
        <f t="shared" si="5"/>
        <v>45</v>
      </c>
      <c r="G82" s="246">
        <f t="shared" si="5"/>
        <v>30</v>
      </c>
      <c r="H82" s="246">
        <f t="shared" si="5"/>
        <v>300</v>
      </c>
      <c r="I82" s="246">
        <f t="shared" si="5"/>
        <v>120</v>
      </c>
      <c r="J82" s="246">
        <f t="shared" si="5"/>
        <v>105</v>
      </c>
      <c r="K82" s="246">
        <f t="shared" si="5"/>
        <v>45</v>
      </c>
      <c r="L82" s="246">
        <f t="shared" si="5"/>
        <v>0</v>
      </c>
      <c r="M82" s="246">
        <f t="shared" si="5"/>
        <v>90</v>
      </c>
      <c r="N82" s="246">
        <f t="shared" si="5"/>
        <v>30</v>
      </c>
      <c r="O82" s="246"/>
      <c r="P82" s="247">
        <f aca="true" t="shared" si="6" ref="P82:U82">SUM(P35,P81)</f>
        <v>30</v>
      </c>
      <c r="Q82" s="246">
        <f t="shared" si="6"/>
        <v>135</v>
      </c>
      <c r="R82" s="246">
        <f t="shared" si="6"/>
        <v>0</v>
      </c>
      <c r="S82" s="246">
        <f t="shared" si="6"/>
        <v>30</v>
      </c>
      <c r="T82" s="246">
        <f t="shared" si="6"/>
        <v>90</v>
      </c>
      <c r="U82" s="246">
        <f t="shared" si="6"/>
        <v>30</v>
      </c>
      <c r="V82" s="246"/>
      <c r="W82" s="247">
        <f aca="true" t="shared" si="7" ref="W82:AB82">SUM(W35,W81)</f>
        <v>30</v>
      </c>
      <c r="X82" s="246">
        <f t="shared" si="7"/>
        <v>120</v>
      </c>
      <c r="Y82" s="246">
        <f t="shared" si="7"/>
        <v>0</v>
      </c>
      <c r="Z82" s="246">
        <f t="shared" si="7"/>
        <v>0</v>
      </c>
      <c r="AA82" s="246">
        <f t="shared" si="7"/>
        <v>90</v>
      </c>
      <c r="AB82" s="246">
        <f t="shared" si="7"/>
        <v>30</v>
      </c>
      <c r="AC82" s="246"/>
      <c r="AD82" s="247">
        <f aca="true" t="shared" si="8" ref="AD82:AI82">SUM(AD35,AD81)</f>
        <v>30</v>
      </c>
      <c r="AE82" s="246">
        <f t="shared" si="8"/>
        <v>90</v>
      </c>
      <c r="AF82" s="246">
        <f t="shared" si="8"/>
        <v>0</v>
      </c>
      <c r="AG82" s="246">
        <f t="shared" si="8"/>
        <v>0</v>
      </c>
      <c r="AH82" s="246">
        <f t="shared" si="8"/>
        <v>30</v>
      </c>
      <c r="AI82" s="246">
        <f t="shared" si="8"/>
        <v>30</v>
      </c>
      <c r="AJ82" s="246"/>
      <c r="AK82" s="247">
        <f>SUM(AK35,AK81)</f>
        <v>19</v>
      </c>
      <c r="AL82" s="124"/>
    </row>
    <row r="83" spans="1:38" ht="18" thickBot="1">
      <c r="A83" s="402" t="s">
        <v>39</v>
      </c>
      <c r="B83" s="402"/>
      <c r="C83" s="402"/>
      <c r="D83" s="402"/>
      <c r="E83" s="402"/>
      <c r="F83" s="402"/>
      <c r="G83" s="402"/>
      <c r="H83" s="402"/>
      <c r="I83" s="402"/>
      <c r="J83" s="403">
        <f>SUM(J82:O82,K84:P85)</f>
        <v>270</v>
      </c>
      <c r="K83" s="403"/>
      <c r="L83" s="403"/>
      <c r="M83" s="403"/>
      <c r="N83" s="403"/>
      <c r="O83" s="403"/>
      <c r="P83" s="403"/>
      <c r="Q83" s="403">
        <f>SUM(Q82:V82,R84:W85)</f>
        <v>285</v>
      </c>
      <c r="R83" s="403"/>
      <c r="S83" s="403"/>
      <c r="T83" s="403"/>
      <c r="U83" s="403"/>
      <c r="V83" s="403"/>
      <c r="W83" s="403"/>
      <c r="X83" s="403">
        <f>SUM(X82:AC82,Y84:AD85)</f>
        <v>240</v>
      </c>
      <c r="Y83" s="403"/>
      <c r="Z83" s="403"/>
      <c r="AA83" s="403"/>
      <c r="AB83" s="403"/>
      <c r="AC83" s="403"/>
      <c r="AD83" s="403"/>
      <c r="AE83" s="403">
        <f>SUM(AE82:AJ82,AF84:AK85)</f>
        <v>150</v>
      </c>
      <c r="AF83" s="403"/>
      <c r="AG83" s="403"/>
      <c r="AH83" s="403"/>
      <c r="AI83" s="403"/>
      <c r="AJ83" s="403"/>
      <c r="AK83" s="403"/>
      <c r="AL83" s="29"/>
    </row>
    <row r="84" spans="1:38" ht="19.5" customHeight="1" thickBot="1">
      <c r="A84" s="248"/>
      <c r="B84" s="249" t="s">
        <v>115</v>
      </c>
      <c r="C84" s="250"/>
      <c r="D84" s="409"/>
      <c r="E84" s="409"/>
      <c r="F84" s="409"/>
      <c r="G84" s="409"/>
      <c r="H84" s="409"/>
      <c r="I84" s="409"/>
      <c r="J84" s="251"/>
      <c r="K84" s="410"/>
      <c r="L84" s="410"/>
      <c r="M84" s="410"/>
      <c r="N84" s="410"/>
      <c r="O84" s="410"/>
      <c r="P84" s="410"/>
      <c r="Q84" s="251"/>
      <c r="R84" s="411"/>
      <c r="S84" s="411"/>
      <c r="T84" s="411"/>
      <c r="U84" s="411"/>
      <c r="V84" s="411"/>
      <c r="W84" s="411"/>
      <c r="X84" s="251"/>
      <c r="Y84" s="410"/>
      <c r="Z84" s="410"/>
      <c r="AA84" s="410"/>
      <c r="AB84" s="410"/>
      <c r="AC84" s="410"/>
      <c r="AD84" s="410"/>
      <c r="AE84" s="251"/>
      <c r="AF84" s="410"/>
      <c r="AG84" s="410"/>
      <c r="AH84" s="410"/>
      <c r="AI84" s="410"/>
      <c r="AJ84" s="410"/>
      <c r="AK84" s="410"/>
      <c r="AL84" s="29"/>
    </row>
    <row r="85" spans="1:38" ht="23.25" customHeight="1" thickBot="1">
      <c r="A85" s="252"/>
      <c r="B85" s="253" t="s">
        <v>40</v>
      </c>
      <c r="C85" s="254"/>
      <c r="D85" s="412"/>
      <c r="E85" s="412"/>
      <c r="F85" s="412"/>
      <c r="G85" s="412"/>
      <c r="H85" s="412"/>
      <c r="I85" s="412"/>
      <c r="J85" s="255"/>
      <c r="K85" s="413"/>
      <c r="L85" s="413"/>
      <c r="M85" s="413"/>
      <c r="N85" s="413"/>
      <c r="O85" s="413"/>
      <c r="P85" s="413"/>
      <c r="Q85" s="255"/>
      <c r="R85" s="419"/>
      <c r="S85" s="419"/>
      <c r="T85" s="419"/>
      <c r="U85" s="419"/>
      <c r="V85" s="419"/>
      <c r="W85" s="419"/>
      <c r="X85" s="255"/>
      <c r="Y85" s="413"/>
      <c r="Z85" s="413"/>
      <c r="AA85" s="413"/>
      <c r="AB85" s="413"/>
      <c r="AC85" s="413"/>
      <c r="AD85" s="413"/>
      <c r="AE85" s="255"/>
      <c r="AF85" s="413"/>
      <c r="AG85" s="413"/>
      <c r="AH85" s="413"/>
      <c r="AI85" s="413"/>
      <c r="AJ85" s="413"/>
      <c r="AK85" s="413"/>
      <c r="AL85" s="29"/>
    </row>
    <row r="86" spans="1:37" ht="38.25" customHeight="1" thickBot="1">
      <c r="A86" s="414" t="s">
        <v>116</v>
      </c>
      <c r="B86" s="414"/>
      <c r="C86" s="256">
        <v>6</v>
      </c>
      <c r="D86" s="415">
        <v>0</v>
      </c>
      <c r="E86" s="415"/>
      <c r="F86" s="415"/>
      <c r="G86" s="415"/>
      <c r="H86" s="415"/>
      <c r="I86" s="415"/>
      <c r="J86" s="416">
        <v>0</v>
      </c>
      <c r="K86" s="416"/>
      <c r="L86" s="416"/>
      <c r="M86" s="416"/>
      <c r="N86" s="416"/>
      <c r="O86" s="416"/>
      <c r="P86" s="416"/>
      <c r="Q86" s="416">
        <v>0</v>
      </c>
      <c r="R86" s="416"/>
      <c r="S86" s="416"/>
      <c r="T86" s="416"/>
      <c r="U86" s="416"/>
      <c r="V86" s="416"/>
      <c r="W86" s="416"/>
      <c r="X86" s="416">
        <v>0</v>
      </c>
      <c r="Y86" s="416"/>
      <c r="Z86" s="416"/>
      <c r="AA86" s="416"/>
      <c r="AB86" s="416"/>
      <c r="AC86" s="416"/>
      <c r="AD86" s="416"/>
      <c r="AE86" s="408">
        <v>6</v>
      </c>
      <c r="AF86" s="408"/>
      <c r="AG86" s="408"/>
      <c r="AH86" s="408"/>
      <c r="AI86" s="408"/>
      <c r="AJ86" s="408"/>
      <c r="AK86" s="408"/>
    </row>
    <row r="87" spans="1:38" ht="39.75" customHeight="1" thickBot="1">
      <c r="A87" s="424" t="s">
        <v>41</v>
      </c>
      <c r="B87" s="424"/>
      <c r="C87" s="257">
        <v>5</v>
      </c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6">
        <v>5</v>
      </c>
      <c r="AF87" s="426"/>
      <c r="AG87" s="426"/>
      <c r="AH87" s="426"/>
      <c r="AI87" s="426"/>
      <c r="AJ87" s="426"/>
      <c r="AK87" s="426"/>
      <c r="AL87" s="6"/>
    </row>
    <row r="88" spans="1:38" ht="18" thickBot="1">
      <c r="A88" s="427" t="s">
        <v>42</v>
      </c>
      <c r="B88" s="427"/>
      <c r="C88" s="427"/>
      <c r="D88" s="427"/>
      <c r="E88" s="427"/>
      <c r="F88" s="427"/>
      <c r="G88" s="427"/>
      <c r="H88" s="427"/>
      <c r="I88" s="427"/>
      <c r="J88" s="417">
        <f>SUM(P82,J85)</f>
        <v>30</v>
      </c>
      <c r="K88" s="417"/>
      <c r="L88" s="417"/>
      <c r="M88" s="417"/>
      <c r="N88" s="417"/>
      <c r="O88" s="417"/>
      <c r="P88" s="417"/>
      <c r="Q88" s="417">
        <f>SUM(W82,Q84:Q85)</f>
        <v>30</v>
      </c>
      <c r="R88" s="417"/>
      <c r="S88" s="417"/>
      <c r="T88" s="417"/>
      <c r="U88" s="417"/>
      <c r="V88" s="417"/>
      <c r="W88" s="417"/>
      <c r="X88" s="417">
        <f>SUM(AD82,X84:X85)</f>
        <v>30</v>
      </c>
      <c r="Y88" s="417"/>
      <c r="Z88" s="417"/>
      <c r="AA88" s="417"/>
      <c r="AB88" s="417"/>
      <c r="AC88" s="417"/>
      <c r="AD88" s="417"/>
      <c r="AE88" s="418">
        <f>SUM(AK82,AE84:AE85,AE86:AK87)</f>
        <v>30</v>
      </c>
      <c r="AF88" s="418"/>
      <c r="AG88" s="418"/>
      <c r="AH88" s="418"/>
      <c r="AI88" s="418"/>
      <c r="AJ88" s="418"/>
      <c r="AK88" s="418"/>
      <c r="AL88" s="29"/>
    </row>
    <row r="89" spans="1:37" s="125" customFormat="1" ht="23.25" customHeight="1" thickBot="1">
      <c r="A89" s="420" t="s">
        <v>117</v>
      </c>
      <c r="B89" s="420"/>
      <c r="C89" s="258">
        <f>SUM(C82,C84:C85,C86,C87)</f>
        <v>120</v>
      </c>
      <c r="D89" s="258"/>
      <c r="E89" s="258"/>
      <c r="F89" s="259"/>
      <c r="G89" s="259"/>
      <c r="H89" s="259"/>
      <c r="I89" s="259"/>
      <c r="J89" s="260"/>
      <c r="K89" s="258"/>
      <c r="L89" s="259"/>
      <c r="M89" s="259"/>
      <c r="N89" s="258"/>
      <c r="O89" s="258"/>
      <c r="P89" s="261"/>
      <c r="Q89" s="260"/>
      <c r="R89" s="258"/>
      <c r="S89" s="259"/>
      <c r="T89" s="259"/>
      <c r="U89" s="258"/>
      <c r="V89" s="258"/>
      <c r="W89" s="262"/>
      <c r="X89" s="263"/>
      <c r="Y89" s="258"/>
      <c r="Z89" s="259"/>
      <c r="AA89" s="259"/>
      <c r="AB89" s="258"/>
      <c r="AC89" s="258"/>
      <c r="AD89" s="261"/>
      <c r="AE89" s="260"/>
      <c r="AF89" s="258"/>
      <c r="AG89" s="259"/>
      <c r="AH89" s="259"/>
      <c r="AI89" s="258"/>
      <c r="AJ89" s="263"/>
      <c r="AK89" s="264"/>
    </row>
    <row r="90" spans="1:37" ht="17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 customHeight="1">
      <c r="A91" s="1"/>
      <c r="B91" s="1" t="s">
        <v>118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9.5" customHeight="1">
      <c r="A92" s="1"/>
      <c r="B92" s="1" t="s">
        <v>119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28.5" customHeight="1">
      <c r="A93" s="1"/>
      <c r="B93" s="1" t="s">
        <v>120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29.25" customHeight="1">
      <c r="A94" s="1"/>
      <c r="B94" s="1" t="s">
        <v>121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 customHeight="1">
      <c r="A95" s="1"/>
      <c r="B95" s="265" t="s">
        <v>122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21" t="s">
        <v>44</v>
      </c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1"/>
    </row>
    <row r="97" spans="1:37" ht="23.25" customHeight="1">
      <c r="A97" s="1"/>
      <c r="B97" s="422" t="s">
        <v>45</v>
      </c>
      <c r="C97" s="422"/>
      <c r="D97" s="422"/>
      <c r="E97" s="422"/>
      <c r="F97" s="422"/>
      <c r="G97" s="422"/>
      <c r="H97" s="422"/>
      <c r="I97" s="423"/>
      <c r="J97" s="423"/>
      <c r="K97" s="423"/>
      <c r="L97" s="423"/>
      <c r="M97" s="423"/>
      <c r="N97" s="423"/>
      <c r="O97" s="423"/>
      <c r="P97" s="266"/>
      <c r="Q97" s="266"/>
      <c r="R97" s="267"/>
      <c r="S97" s="267"/>
      <c r="T97" s="267"/>
      <c r="U97" s="267"/>
      <c r="V97" s="267"/>
      <c r="W97" s="267"/>
      <c r="X97" s="267"/>
      <c r="Y97" s="421" t="s">
        <v>46</v>
      </c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1"/>
    </row>
    <row r="98" spans="1:37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>
      <c r="A101" s="1"/>
      <c r="B101" s="1" t="s">
        <v>123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>
      <c r="A102" s="1"/>
      <c r="B102" s="1" t="s">
        <v>48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>
      <c r="A103" s="1"/>
      <c r="B103" s="268" t="s">
        <v>49</v>
      </c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</row>
    <row r="105" ht="15.75" customHeight="1"/>
    <row r="106" ht="14.25" customHeight="1"/>
    <row r="123" ht="13.5" customHeight="1"/>
    <row r="124" ht="13.5" customHeight="1"/>
    <row r="128" ht="26.25" customHeight="1"/>
    <row r="129" ht="21.75" customHeight="1"/>
    <row r="138" ht="13.5" customHeight="1"/>
  </sheetData>
  <sheetProtection/>
  <mergeCells count="59">
    <mergeCell ref="A87:B87"/>
    <mergeCell ref="D87:AD87"/>
    <mergeCell ref="AE87:AK87"/>
    <mergeCell ref="A88:I88"/>
    <mergeCell ref="J88:P88"/>
    <mergeCell ref="A89:B89"/>
    <mergeCell ref="Y96:AJ96"/>
    <mergeCell ref="B97:H97"/>
    <mergeCell ref="I97:O97"/>
    <mergeCell ref="Y97:AJ97"/>
    <mergeCell ref="X83:AD83"/>
    <mergeCell ref="Q88:W88"/>
    <mergeCell ref="X88:AD88"/>
    <mergeCell ref="AE88:AK88"/>
    <mergeCell ref="R85:W85"/>
    <mergeCell ref="Y85:AD85"/>
    <mergeCell ref="AF85:AK85"/>
    <mergeCell ref="A86:B86"/>
    <mergeCell ref="D86:I86"/>
    <mergeCell ref="J86:P86"/>
    <mergeCell ref="Q86:W86"/>
    <mergeCell ref="AE83:AK83"/>
    <mergeCell ref="AE86:AK86"/>
    <mergeCell ref="D84:I84"/>
    <mergeCell ref="K84:P84"/>
    <mergeCell ref="R84:W84"/>
    <mergeCell ref="Y84:AD84"/>
    <mergeCell ref="AF84:AK84"/>
    <mergeCell ref="D85:I85"/>
    <mergeCell ref="K85:P85"/>
    <mergeCell ref="X86:AD86"/>
    <mergeCell ref="A36:AK36"/>
    <mergeCell ref="A81:B81"/>
    <mergeCell ref="E11:I11"/>
    <mergeCell ref="J11:P11"/>
    <mergeCell ref="A82:B82"/>
    <mergeCell ref="A83:I83"/>
    <mergeCell ref="J83:P83"/>
    <mergeCell ref="Q83:W83"/>
    <mergeCell ref="A35:B35"/>
    <mergeCell ref="C7:X7"/>
    <mergeCell ref="AC7:AK7"/>
    <mergeCell ref="A10:A12"/>
    <mergeCell ref="B10:B12"/>
    <mergeCell ref="C10:C12"/>
    <mergeCell ref="D10:I10"/>
    <mergeCell ref="J10:W10"/>
    <mergeCell ref="AE11:AK11"/>
    <mergeCell ref="A13:AK13"/>
    <mergeCell ref="X10:AK10"/>
    <mergeCell ref="D11:D12"/>
    <mergeCell ref="C6:Q6"/>
    <mergeCell ref="B1:U1"/>
    <mergeCell ref="AC2:AJ2"/>
    <mergeCell ref="C3:AE3"/>
    <mergeCell ref="C4:AE4"/>
    <mergeCell ref="C5:Q5"/>
    <mergeCell ref="Q11:W11"/>
    <mergeCell ref="X11:AB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3case</dc:creator>
  <cp:keywords/>
  <dc:description/>
  <cp:lastModifiedBy>pawlowicza</cp:lastModifiedBy>
  <cp:lastPrinted>2016-09-21T06:07:47Z</cp:lastPrinted>
  <dcterms:created xsi:type="dcterms:W3CDTF">2012-02-21T17:00:20Z</dcterms:created>
  <dcterms:modified xsi:type="dcterms:W3CDTF">2016-09-21T06:24:56Z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